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11 Rtyně\A výkaz výměr\"/>
    </mc:Choice>
  </mc:AlternateContent>
  <bookViews>
    <workbookView xWindow="0" yWindow="0" windowWidth="0" windowHeight="0" activeTab="21"/>
  </bookViews>
  <sheets>
    <sheet name="II_567-1 NVSO_101 NV" sheetId="2" r:id="rId1"/>
    <sheet name="II_567-1 NVSO_101.10 NV" sheetId="3" r:id="rId2"/>
    <sheet name="II_567-1 NVSO_101.4 NV" sheetId="4" r:id="rId3"/>
    <sheet name="II_567-1 NVSO_101.5 NV" sheetId="5" r:id="rId4"/>
    <sheet name="II_567-1 NVSO_101.6 NV" sheetId="6" r:id="rId5"/>
    <sheet name="II_567-1 NVSO_101.7 NV" sheetId="7" r:id="rId6"/>
    <sheet name="II_567-1 NVSO_101.8 NV" sheetId="8" r:id="rId7"/>
    <sheet name="II_567-1 NVSO_101.9 NV" sheetId="9" r:id="rId8"/>
    <sheet name="II_567-1 PVSO 000 PV" sheetId="10" r:id="rId9"/>
    <sheet name="II_567-1 PVSO 101 PV" sheetId="11" r:id="rId10"/>
    <sheet name="II_567-1 PVSO 101.2 PV" sheetId="12" r:id="rId11"/>
    <sheet name="II_567-1 PVSO_101.5 PV" sheetId="13" r:id="rId12"/>
    <sheet name="II_567-1 PVSO_101.6 PV" sheetId="14" r:id="rId13"/>
    <sheet name="II_567-1 PVSO_101.7 PV" sheetId="15" r:id="rId14"/>
    <sheet name="II_567-1 PVSO_101.8 PV" sheetId="16" r:id="rId15"/>
    <sheet name="II_567-1 PVSO_101.9 PV" sheetId="17" r:id="rId16"/>
    <sheet name="II_567-1 PVDSO 101.3 VN" sheetId="18" r:id="rId17"/>
    <sheet name="II_567-1 PVDSO 185 PVD" sheetId="19" r:id="rId18"/>
    <sheet name="II_567-2 PVD" sheetId="20" r:id="rId19"/>
    <sheet name="II_567-3 PVD" sheetId="21" r:id="rId20"/>
    <sheet name="II_567-4SO 101.130" sheetId="22" r:id="rId21"/>
    <sheet name="II_567-4SO 101.131" sheetId="23" r:id="rId22"/>
  </sheets>
  <calcPr/>
</workbook>
</file>

<file path=xl/calcChain.xml><?xml version="1.0" encoding="utf-8"?>
<calcChain xmlns="http://schemas.openxmlformats.org/spreadsheetml/2006/main">
  <c i="23" l="1" r="I3"/>
  <c r="I48"/>
  <c r="O65"/>
  <c r="I65"/>
  <c r="O61"/>
  <c r="I61"/>
  <c r="O57"/>
  <c r="I57"/>
  <c r="O53"/>
  <c r="I53"/>
  <c r="O49"/>
  <c r="I49"/>
  <c r="I31"/>
  <c r="O44"/>
  <c r="I44"/>
  <c r="O40"/>
  <c r="I40"/>
  <c r="O36"/>
  <c r="I36"/>
  <c r="O32"/>
  <c r="I32"/>
  <c r="I14"/>
  <c r="O27"/>
  <c r="I27"/>
  <c r="O23"/>
  <c r="I23"/>
  <c r="O19"/>
  <c r="I19"/>
  <c r="O15"/>
  <c r="I15"/>
  <c r="I9"/>
  <c r="O10"/>
  <c r="I10"/>
  <c i="22" r="I3"/>
  <c r="I9"/>
  <c r="O10"/>
  <c r="I10"/>
  <c i="21" r="I3"/>
  <c r="I26"/>
  <c r="O39"/>
  <c r="I39"/>
  <c r="O35"/>
  <c r="I35"/>
  <c r="O31"/>
  <c r="I31"/>
  <c r="O27"/>
  <c r="I27"/>
  <c r="I13"/>
  <c r="O22"/>
  <c r="I22"/>
  <c r="O18"/>
  <c r="I18"/>
  <c r="O14"/>
  <c r="I14"/>
  <c r="I8"/>
  <c r="O9"/>
  <c r="I9"/>
  <c i="20" r="I3"/>
  <c r="I26"/>
  <c r="O31"/>
  <c r="I31"/>
  <c r="O27"/>
  <c r="I27"/>
  <c r="I13"/>
  <c r="O22"/>
  <c r="I22"/>
  <c r="O18"/>
  <c r="I18"/>
  <c r="O14"/>
  <c r="I14"/>
  <c r="I8"/>
  <c r="O9"/>
  <c r="I9"/>
  <c i="19" r="I3"/>
  <c r="I18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18" r="I3"/>
  <c r="I23"/>
  <c r="O40"/>
  <c r="I40"/>
  <c r="O36"/>
  <c r="I36"/>
  <c r="O32"/>
  <c r="I32"/>
  <c r="O28"/>
  <c r="I28"/>
  <c r="O24"/>
  <c r="I24"/>
  <c r="I14"/>
  <c r="O19"/>
  <c r="I19"/>
  <c r="O15"/>
  <c r="I15"/>
  <c r="I9"/>
  <c r="O10"/>
  <c r="I10"/>
  <c i="17" r="I3"/>
  <c r="I48"/>
  <c r="O61"/>
  <c r="I61"/>
  <c r="O57"/>
  <c r="I57"/>
  <c r="O53"/>
  <c r="I53"/>
  <c r="O49"/>
  <c r="I49"/>
  <c r="I31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16" r="I3"/>
  <c r="I53"/>
  <c r="O74"/>
  <c r="I74"/>
  <c r="O70"/>
  <c r="I70"/>
  <c r="O66"/>
  <c r="I66"/>
  <c r="O62"/>
  <c r="I62"/>
  <c r="O58"/>
  <c r="I58"/>
  <c r="O54"/>
  <c r="I54"/>
  <c r="I48"/>
  <c r="O49"/>
  <c r="I49"/>
  <c r="I35"/>
  <c r="O44"/>
  <c r="I44"/>
  <c r="O40"/>
  <c r="I40"/>
  <c r="O36"/>
  <c r="I36"/>
  <c r="I30"/>
  <c r="O31"/>
  <c r="I31"/>
  <c r="I9"/>
  <c r="O26"/>
  <c r="I26"/>
  <c r="O22"/>
  <c r="I22"/>
  <c r="O18"/>
  <c r="I18"/>
  <c r="O14"/>
  <c r="I14"/>
  <c r="O10"/>
  <c r="I10"/>
  <c i="15" r="I3"/>
  <c r="I48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4" r="I3"/>
  <c r="I48"/>
  <c r="O69"/>
  <c r="I69"/>
  <c r="O65"/>
  <c r="I65"/>
  <c r="O61"/>
  <c r="I61"/>
  <c r="O57"/>
  <c r="I57"/>
  <c r="O53"/>
  <c r="I53"/>
  <c r="O49"/>
  <c r="I49"/>
  <c r="I43"/>
  <c r="O44"/>
  <c r="I44"/>
  <c r="I26"/>
  <c r="O39"/>
  <c r="I39"/>
  <c r="O35"/>
  <c r="I35"/>
  <c r="O31"/>
  <c r="I31"/>
  <c r="O27"/>
  <c r="I27"/>
  <c r="I9"/>
  <c r="O22"/>
  <c r="I22"/>
  <c r="O18"/>
  <c r="I18"/>
  <c r="O14"/>
  <c r="I14"/>
  <c r="O10"/>
  <c r="I10"/>
  <c i="13" r="I3"/>
  <c r="I39"/>
  <c r="O60"/>
  <c r="I60"/>
  <c r="O56"/>
  <c r="I56"/>
  <c r="O52"/>
  <c r="I52"/>
  <c r="O48"/>
  <c r="I48"/>
  <c r="O44"/>
  <c r="I44"/>
  <c r="O40"/>
  <c r="I40"/>
  <c r="I26"/>
  <c r="O35"/>
  <c r="I35"/>
  <c r="O31"/>
  <c r="I31"/>
  <c r="O27"/>
  <c r="I27"/>
  <c r="I9"/>
  <c r="O22"/>
  <c r="I22"/>
  <c r="O18"/>
  <c r="I18"/>
  <c r="O14"/>
  <c r="I14"/>
  <c r="O10"/>
  <c r="I10"/>
  <c i="12" r="I3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1" r="I3"/>
  <c r="I296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I263"/>
  <c r="O292"/>
  <c r="I292"/>
  <c r="O288"/>
  <c r="I288"/>
  <c r="O284"/>
  <c r="I284"/>
  <c r="O280"/>
  <c r="I280"/>
  <c r="O276"/>
  <c r="I276"/>
  <c r="O272"/>
  <c r="I272"/>
  <c r="O268"/>
  <c r="I268"/>
  <c r="O264"/>
  <c r="I264"/>
  <c r="I258"/>
  <c r="O259"/>
  <c r="I259"/>
  <c r="I201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I196"/>
  <c r="O197"/>
  <c r="I197"/>
  <c r="I175"/>
  <c r="O192"/>
  <c r="I192"/>
  <c r="O188"/>
  <c r="I188"/>
  <c r="O184"/>
  <c r="I184"/>
  <c r="O180"/>
  <c r="I180"/>
  <c r="O176"/>
  <c r="I176"/>
  <c r="I26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10" r="I3"/>
  <c r="I9"/>
  <c r="O38"/>
  <c r="I38"/>
  <c r="O34"/>
  <c r="I34"/>
  <c r="O30"/>
  <c r="I30"/>
  <c r="O26"/>
  <c r="I26"/>
  <c r="O22"/>
  <c r="I22"/>
  <c r="O18"/>
  <c r="I18"/>
  <c r="O14"/>
  <c r="I14"/>
  <c r="O10"/>
  <c r="I10"/>
  <c i="9" r="I3"/>
  <c r="I22"/>
  <c r="O23"/>
  <c r="I23"/>
  <c r="I9"/>
  <c r="O18"/>
  <c r="I18"/>
  <c r="O14"/>
  <c r="I14"/>
  <c r="O10"/>
  <c r="I10"/>
  <c i="8" r="I3"/>
  <c r="I22"/>
  <c r="O23"/>
  <c r="I23"/>
  <c r="I9"/>
  <c r="O18"/>
  <c r="I18"/>
  <c r="O14"/>
  <c r="I14"/>
  <c r="O10"/>
  <c r="I10"/>
  <c i="7" r="I3"/>
  <c r="I9"/>
  <c r="O14"/>
  <c r="I14"/>
  <c r="O10"/>
  <c r="I10"/>
  <c i="6" r="I3"/>
  <c r="I18"/>
  <c r="O19"/>
  <c r="I19"/>
  <c r="I9"/>
  <c r="O14"/>
  <c r="I14"/>
  <c r="O10"/>
  <c r="I10"/>
  <c i="5" r="I3"/>
  <c r="I22"/>
  <c r="O23"/>
  <c r="I23"/>
  <c r="I9"/>
  <c r="O18"/>
  <c r="I18"/>
  <c r="O14"/>
  <c r="I14"/>
  <c r="O10"/>
  <c r="I10"/>
  <c i="4" r="I3"/>
  <c r="I44"/>
  <c r="O45"/>
  <c r="I45"/>
  <c r="I19"/>
  <c r="O40"/>
  <c r="I40"/>
  <c r="O36"/>
  <c r="I36"/>
  <c r="O32"/>
  <c r="I32"/>
  <c r="O28"/>
  <c r="I28"/>
  <c r="O24"/>
  <c r="I24"/>
  <c r="O20"/>
  <c r="I20"/>
  <c r="I14"/>
  <c r="O15"/>
  <c r="I15"/>
  <c r="I9"/>
  <c r="O10"/>
  <c r="I10"/>
  <c i="3" r="I3"/>
  <c r="I49"/>
  <c r="O58"/>
  <c r="I58"/>
  <c r="O54"/>
  <c r="I54"/>
  <c r="O50"/>
  <c r="I50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2" r="I3"/>
  <c r="I59"/>
  <c r="O72"/>
  <c r="I72"/>
  <c r="O68"/>
  <c r="I68"/>
  <c r="O64"/>
  <c r="I64"/>
  <c r="O60"/>
  <c r="I60"/>
  <c r="I22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<sst xmlns="http://schemas.openxmlformats.org/spreadsheetml/2006/main">
  <si>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</si>
  <si>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</si>
  <si>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</si>
  <si>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</si>
  <si>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</si>
  <si>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36618</t>
  </si>
  <si>
    <t>II/567 Rtyně v Podkrkonoší</t>
  </si>
  <si>
    <t>SO_101 NV</t>
  </si>
  <si>
    <t>O</t>
  </si>
  <si>
    <t>Objekt:</t>
  </si>
  <si>
    <t>II_567-1 NV</t>
  </si>
  <si>
    <t>OPRAVA SILNICE II_567- NEPRÍMÉ VÝDAJE</t>
  </si>
  <si>
    <t>O1</t>
  </si>
  <si>
    <t>Rozpočet:</t>
  </si>
  <si>
    <t>Silnice II/567, Komunikace a zpevnené plochy-KHK-NEPRÍMÉ VÝDAJE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</si>
  <si>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</si>
  <si>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</si>
  <si>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</si>
  <si>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</si>
  <si>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</si>
  <si>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</si>
  <si>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</si>
  <si>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</si>
  <si>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</si>
  <si>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</si>
  <si>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</si>
  <si>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</si>
  <si>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</si>
  <si>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práce-neprímé výdaje</t>
  </si>
  <si>
    <t>P</t>
  </si>
  <si>
    <t>014122</t>
  </si>
  <si>
    <t/>
  </si>
  <si>
    <t>POPLATKY ZA SKLÁDKU TYP S-OO (OSTATNÍ ODPAD)</t>
  </si>
  <si>
    <t>T</t>
  </si>
  <si>
    <t>PP</t>
  </si>
  <si>
    <t xml:space="preserve">poplatky za uložení vrstev s asfaltovým pojivem (PM) - skládka dle zadávacích podmínek v režii dodavatele s poplatkem a evidencí  
dle pol.c.  11333</t>
  </si>
  <si>
    <t>VV</t>
  </si>
  <si>
    <t>"dle pol.11333 "115 * 2,4 = 276,000 [B]</t>
  </si>
  <si>
    <t>TS</t>
  </si>
  <si>
    <t>zahrnuje veškeré poplatky provozovateli skládky související s uložením odpadu na skládce.</t>
  </si>
  <si>
    <t>015111</t>
  </si>
  <si>
    <t xml:space="preserve">POPLATKY ZA LIKVIDACI ODPADU NEKONTAMINOVANÝCH - 17 05 04  VYTEŽENÉ ZEMINY A HORNINY -  I. TRÍDA TEŽITELNOSTI</t>
  </si>
  <si>
    <t>poplatky za rec.zeminy a kamení 17 05 04- 
prebytek ŠD dle pol.c.11332.1</t>
  </si>
  <si>
    <t xml:space="preserve">"`pol.c.        výmera    hmotnost       celkem ` ""pol.c.        výmera    hmotnost       celkem "_x000d_
 "`                m3/m/ks   t/m3/m/ks          t ` ""                m3/m/ks   t/m3/m/ks          t "_x000d_
 "`11332.1`   "102,115    *         2,0 = 204,230 [A]_x000d_
 "`11332.2` "516,285    *         2,0 = 1032,570 [B]_x000d_
 "Celkové množství "1236.800000 = 1236,800 [D]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</si>
  <si>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</si>
  <si>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015140</t>
  </si>
  <si>
    <t xml:space="preserve">POPLATKY ZA LIKVIDACI ODPADU NEKONTAMINOVANÝCH - 17 01 01  BETON Z DEMOLIC OBJEKTU, ZÁKLADU TV</t>
  </si>
  <si>
    <t>poplatek za recykl. vybouraných betonových prvku
-OBRUBY NA ZACÁTKU ÚSEKU VPRAVO, 20% obrub vlevo, betonové prídlažby a vybourané ulicní vpusti
uložení vybouraného potrubí kanalizace DN250 dle pol.c. 969245 
Cena stanovena dle nejbližší skládky
položka bude cerpána pouze se souhlasem TDI a investora</t>
  </si>
  <si>
    <t xml:space="preserve">"obruby na zacátku úseku vpravo, hm. obruby 120kg "45*0,12 = 5,400 [A]_x000d_
 "vybourané ulicní vpusti, polc. 96687 "12*0,32 = 3,840 [B]_x000d_
 "vybourané betonové prídlažby, dle pol.c.11318 "0,3*8,07 = 2,421 [C]_x000d_
 "poškozené obruby na zacátku úseku vlevo "43,12*0,1 = 4,312 [D]_x000d_
969245`    ( t/m ) 85  *    0,188 = 15,980 [E]_x000d_
Celkové množství = 31,953</t>
  </si>
  <si>
    <t>000b</t>
  </si>
  <si>
    <t>02911</t>
  </si>
  <si>
    <t>E</t>
  </si>
  <si>
    <t>OSTATNÍ POŽADAVKY - GEODETICKÉ ZAMERENÍ</t>
  </si>
  <si>
    <t>kpl</t>
  </si>
  <si>
    <t xml:space="preserve">Geometrický oddelovací plán pro majetkové vyporádání vlastnických vztahu. 
Vcetne odsouhlasení TDS a projednání a potvrzený katastrálním úradem.  (12 x -  podle poctu pozemku a úcastníku)x tiskem)  
PEVNÁ CENA
19x12 =228x tiskem 
Délka stavby 1098 m 
Pevná cena</t>
  </si>
  <si>
    <t>1 = 1,000 [A]</t>
  </si>
  <si>
    <t>zahrnuje veškeré náklady spojené s objednatelem požadovanými pracemi</t>
  </si>
  <si>
    <t>02940</t>
  </si>
  <si>
    <t>A</t>
  </si>
  <si>
    <t>OSTATNÍ POŽADAVKY - VYPRACOVÁNÍ DOKUMENTACE</t>
  </si>
  <si>
    <t>KPL</t>
  </si>
  <si>
    <t xml:space="preserve">Havarijní plán a protipovodnový plán (2x tištené paré 1x el. nosic  ).</t>
  </si>
  <si>
    <t>Položka zahrnuje:
- veškeré náklady spojené s objednatelem požadovanými pracemi
Položka nezahrnuje:
- x</t>
  </si>
  <si>
    <t>B</t>
  </si>
  <si>
    <t>OSTATNÍ POŽADAVKY - VYPRACOVÁNÍ RDS</t>
  </si>
  <si>
    <t>Realizacní dokumentace stavby pro rešené stavební objekty (tiskem 3x + el. nosic). Obsah dle smernice pro dokumentaci staveb PK, v souladu s PDPS. Reší podrobnosti pro kvalitní a bezpecné zhotovení stavby. Mimo jiné zahrnuje vypracování souradnicového a výškového pokrytí komunikace, zahuštení prícných rezu pro plynulé rešení, detaily oprav poruch dle TP 82 - Katalog poruch netuhých vozovek, aktualizace dopracování dopravního znacení. Detaily rešení propustku, detaily mostu. Vypracuje autorizovaná osoba. Odsouhlasí správce stavby. Povodnový a havarijní plán (2x tiskem). Pro mosty plán údržby mostu (2x tiskem) 
Délka stavby 1098 m.
PEVNÁ CENA</t>
  </si>
  <si>
    <t>C</t>
  </si>
  <si>
    <t>Dokumentace skutecného provedení stavby. Výkresy a související písemnosti zhotovené stavby potrebné pro její evidenci. Výkresy odchylek a zmen stavby oproti DSP, PDPS. Overené podpisem odpovedného zástupce zhotovitele a správce stavby - tiskem ve 3 vyhotoveních + el. nosic
PEVNÁ CENA</t>
  </si>
  <si>
    <t>02946</t>
  </si>
  <si>
    <t>OSTAT POŽADAVKY - FOTODOKUMENTACE</t>
  </si>
  <si>
    <t>Fotodokumentace stavby
- 1x mesícne zpráva o prubehu výstavby doplnená o sadu barevných fotografií v tištené i elektronické forme
- 3x záverecná fotodokumentace s popisem v tištené i elektronické forme
Délka stavby 1098 m.
PEVNÁ CENA</t>
  </si>
  <si>
    <t>Položka zahrnuje:
- fotodokumentaci zadavatelem požadovaného deje a konstrukcí v požadovaných casových intervalech
- zadavatelem specifikované výstupy (fotografie v papírovém a digitálním formátu) v požadovaném poctu
Položka nezahrnuje:
- x</t>
  </si>
  <si>
    <t>029511</t>
  </si>
  <si>
    <t>OSTATNÍ POŽADAVKY - POSUDKY A KONTROLY</t>
  </si>
  <si>
    <t>Pasportizace zástavby a objektu, které mohou být dotceny stavbou pred zahájením stavebních prací. 
Délka stavby 1098 m.
3x tiskem + el. nosic 
PEVNÁ CENA</t>
  </si>
  <si>
    <t>02991</t>
  </si>
  <si>
    <t>OSTATNÍ POŽADAVKY - INFORMACNÍ TABULE</t>
  </si>
  <si>
    <t>KUS</t>
  </si>
  <si>
    <t>Náklady na zrízení informacních tabulí s údaji o stavbe s textem dle vzoru objednatele, vcetne ukotvení. Po ukoncení stavby odstranení.
PEVNÁ CENA</t>
  </si>
  <si>
    <t>2 = 2,000 [A]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</si>
  <si>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</si>
  <si>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02992</t>
  </si>
  <si>
    <t>OSTATNÍ POŽADAVKY - INFORMACNÍ TABULE - IROP</t>
  </si>
  <si>
    <t xml:space="preserve">Náklady na zrízení informacní tabule (1ks na celou stavbu) s údaji o stavbe s textem dle vzoru objednatele IROP, vcetne kotvení. Po ukoncení stavby odstranení.   
Pevná cena.</t>
  </si>
  <si>
    <t>R</t>
  </si>
  <si>
    <t>OSTATNÍ POŽADAVKY - PAMETNÍ DESKA</t>
  </si>
  <si>
    <t>Osazení pametní desky na kamenném podstavci po dokoncení stavby, dle vzoru objednatele (IROP), na pozemku objednatele.</t>
  </si>
  <si>
    <t>1</t>
  </si>
  <si>
    <t>Zemní práce-neprímé výdaje</t>
  </si>
  <si>
    <t>12931</t>
  </si>
  <si>
    <t>CIŠTENÍ PRÍKOPU OD NÁNOSU DO 0,25M3/M</t>
  </si>
  <si>
    <t>M</t>
  </si>
  <si>
    <t>procištení príkopu od nánosu, skládkovné je uvedeno v pol.c.014102.1</t>
  </si>
  <si>
    <t>"`výmera ze situace` "520,6 = 520,600 [A]</t>
  </si>
  <si>
    <t xml:space="preserve">Soucástí položky je vodorovná a svislá doprava, premístení, preložení, manipulace s materiálem a uložení na skládku.
 Nezahrnuje poplatek za skládku, který se vykazuje v položce 0141** (s výjimkou malého množství  materiálu, kde je možné poplatek zahrnout do jednotkové ceny položky – tento fakt musí být uveden v doplnujícím textu k položce)</t>
  </si>
  <si>
    <t>184B17</t>
  </si>
  <si>
    <t>VYSAZOVÁNÍ STROMU LISTNATÝCH S BALEM OBVOD KMENE DO 20CM, PODCHOZÍ VÝŠ MIN 2,4M</t>
  </si>
  <si>
    <t>3ks orešák královský, místo pokácených borovic na pozemku p. Mullera</t>
  </si>
  <si>
    <t>3 = 3,000 [A]</t>
  </si>
  <si>
    <t xml:space="preserve">Položka vysazování stromu dodávku projektem predepsaných  stromu, hloubení jamek (min. rozmery pro stromy min. 1,5 násobek balu výpestku) s event. výmenou pudy, s hnojením anorganickým hnojivem a prídavkem organického hnojiva min. 5kg pro stromy, zálivku, kuly, chránicky ke stromum nebo ochrana stromu náterem a pod.
Obvod kmene se merí ve výšce 1,00m nad zemí.
položka zahrnuje veškerý materiál, výrobky a polotovary, vcetne mimostaveništní a vnitrostaveništní dopravy (rovnež presuny), vcetne naložení a složení, prípadne s uložením</t>
  </si>
  <si>
    <t>2</t>
  </si>
  <si>
    <t>2 ks vzrostlých stromu jako náhrada za pokácenou lípu, typ stromu dle výberu investora</t>
  </si>
  <si>
    <t>3</t>
  </si>
  <si>
    <t>5 ks vzrostlých stromu jako náhrada za pokácené jasany, typ stromu bude specifikován investorem</t>
  </si>
  <si>
    <t>5 = 5,000 [A]</t>
  </si>
  <si>
    <t>SO_101.10 NV</t>
  </si>
  <si>
    <t xml:space="preserve">Podélné propustky-zatrubnení KHK,  NEPRÍMÉ VÝDAJE</t>
  </si>
  <si>
    <t>Všeobecné konstrukce a práce</t>
  </si>
  <si>
    <t xml:space="preserve">POPLATKY ZA rec. SKLÁDKU, pol.c. 132738    
Zemina a kamení (17 05 04) . Investor požaduje k fakturaci této položky doložit vážní lístky ze skládky a doklad o úhrade poplatku za uložení na rec. skládku za uvedený materiál z této stavby.</t>
  </si>
  <si>
    <t xml:space="preserve">"`pol.c. 132738   `` výkop - rýha`` pro rýhu potrubí a základy ` "128,25 = 128,250 [A]_x000d_
 "`prepocet na tuny *2,0` "A * 2,0 = 256,500 [B]</t>
  </si>
  <si>
    <t xml:space="preserve">Beton (17 01 01) . Investor požaduje k fakturaci této položky doložit vážní lístky ze skládky a doklad o úhrade poplatku za uložení na recykl. skládku za uvedený materiál z této stavby. 
Objem*prepocet na tuny 
Položka c. 966346 Bourání propustu trub DN do 400mm  (Hmostnost trouby cca 0,435 t/m): 
Položka c. 96635 Bourání propustu trub DN do 300mm  (Hmostnost trouby cca 0,190 t/m):</t>
  </si>
  <si>
    <t>"c. 966345" (6,3+6,3)*0,435 = 5,481 [A]_x000d_
 "c.966345" 5,3*0,190 = 1,007 [B]_x000d_
 "Celkem: "A+B = 6,488 [C]</t>
  </si>
  <si>
    <t>Zemní práce</t>
  </si>
  <si>
    <t>13273</t>
  </si>
  <si>
    <t>HLOUBENÍ RÝH ŠÍR DO 2M PAŽ I NEPAŽ TR. I</t>
  </si>
  <si>
    <t>M3</t>
  </si>
  <si>
    <t>POPLATEK ZA SKLÁDKU UVEDEN V POL. 015111
vc, odvozu na skládku dle dodavatele</t>
  </si>
  <si>
    <t xml:space="preserve">" `dl. jednotlivých zatrubnení * `plocha dle VZR* šírka rýhy`  "(15,5+7,5+7,5+16+16+39,5 ) * 1,4 * 0,9 = 128,520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</si>
  <si>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</si>
  <si>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17581</t>
  </si>
  <si>
    <t>OBSYP POTRUBÍ A OBJEKTU Z NAKUPOVANÝCH MATERIÁLU</t>
  </si>
  <si>
    <t>obsyp potrubí, nenamrzavá zemina nebo sypanina vhodná dle CSN 73 6133 a TKP 3, hutnení po vrstvách 10-15cm, do výšky min.15cm na horní okraj potrubí
nakupovaný materiál</t>
  </si>
  <si>
    <t xml:space="preserve">"`plocha dle rezu bez potrubí* délka  ` "0,6* (15,5+7,5+7,5+16+16+39,5) = 61,200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</si>
  <si>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</si>
  <si>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</si>
  <si>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</si>
  <si>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</si>
  <si>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pláne na projektem stanovenou hodnotu</t>
  </si>
  <si>
    <t xml:space="preserve">(15,5+30+7,5+7,5+16+16+6)  * 1,4 = 137,900 [A]</t>
  </si>
  <si>
    <t>položka zahrnuje úpravu pláne vcetne vyrovnání výškových rozdílu. Míru zhutnení urcuje projekt.</t>
  </si>
  <si>
    <t>4</t>
  </si>
  <si>
    <t>Vodorovné konstrukce</t>
  </si>
  <si>
    <t>451314</t>
  </si>
  <si>
    <t>PODKLADNÍ A VÝPLNOVÉ VRSTVY Z PROSTÉHO BETONU C25/30</t>
  </si>
  <si>
    <t>lemovaní dlažby z betonu a betonové lože pod dlažbu C25/30 XF3</t>
  </si>
  <si>
    <t xml:space="preserve">"lože pod propustek  (dl. potrubí x plocha dle rezu) "(15,5+7,5+7,5+16+16+39,5)*0,4 = 40,800 [A]_x000d_
 "`lože pod dlažbu z lomového kamene `,plocha x tl. `-ŠIKMÉ CELA + PRÍKOPY "5*0,1 *10 = 5,000 [B]_x000d_
 "Celkové množství "57.800000 = 57,800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</si>
  <si>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</si>
  <si>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465512</t>
  </si>
  <si>
    <t>DLAŽBY Z LOMOVÉHO KAMENE NA MC</t>
  </si>
  <si>
    <t xml:space="preserve">hloubkové spárování cementovou maltou M25-XF3  
Prírodní kámen- vyvrelá hornina, min. tl.200 mm, pevnost v tlaku min. 50 MPa, nasákavost &lt;1,5%, soucinitel odolnosti proti mrazu 0,75  
Opevnení cel propustku nebo svahu u propustku.</t>
  </si>
  <si>
    <t>"`plocha odectená ze situace vzorového rezu 11, s navýšením s ohledem na šikmé steny * tl. dlažby * pocet cel` "4 * 0,2 *10 = 8,000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</si>
  <si>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</si>
  <si>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</si>
  <si>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</si>
  <si>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 xml:space="preserve">betonové prahy proti zpetnému podemletí
Beton C25/30nXF3-XC2  
šír.*výška*délka</t>
  </si>
  <si>
    <t xml:space="preserve">"`betonový práh  ` "1,0*0,5*0,3 *10 = 1,500 [A]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</si>
  <si>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</si>
  <si>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8</t>
  </si>
  <si>
    <t>Potrubí</t>
  </si>
  <si>
    <t>89952A</t>
  </si>
  <si>
    <t>OBETONOVÁNÍ POTRUBÍ Z PROSTÉHO BETONU DO C20/25</t>
  </si>
  <si>
    <t>obetonování potrubí z betonu C20/25, tl. min.0,10m</t>
  </si>
  <si>
    <t>" ` délky propustu x plocha obetonování v rezu` "(15,5+7,5+7,5+16+16+39,5 ) * 0,1 = 10,200 [A]</t>
  </si>
  <si>
    <t>9</t>
  </si>
  <si>
    <t>Ostatní konstrukce a práce</t>
  </si>
  <si>
    <t>9183B3</t>
  </si>
  <si>
    <t>PROPUSTY Z TRUB DN 400MM PLASTOVÝCH</t>
  </si>
  <si>
    <t>trubní propusty z PP nebo HDPE, SN 16, hladké, obetonované</t>
  </si>
  <si>
    <t>15,5+7,5+7,5+16+16+39,5 = 102,000 [A]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</si>
  <si>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</si>
  <si>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966345</t>
  </si>
  <si>
    <t>BOURÁNÍ PROPUSTU Z TRUB DN DO 300MM</t>
  </si>
  <si>
    <t>bourání stávajícího propustku, skládkovné v pol. c. 015140</t>
  </si>
  <si>
    <t>"`odmereno ze zamerení ` "5,3 = 5,300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</si>
  <si>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</si>
  <si>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966346</t>
  </si>
  <si>
    <t>BOURÁNÍ PROPUSTU Z TRUB DN DO 400MM</t>
  </si>
  <si>
    <t>6,3+6,3 = 12,600 [A]</t>
  </si>
  <si>
    <t>SO_101.4 NV</t>
  </si>
  <si>
    <t>Silnice II/567, NÁSTUPIŠTE BUS-KHK, NEPRÍMÉ VÝDAJE</t>
  </si>
  <si>
    <t>poplatky za uložení zemin a prebytku výkopku- rec. skládka dle zadávacích podmínek v režii dodavatele s poplatkem a evidencí</t>
  </si>
  <si>
    <t xml:space="preserve">"`pol.c.        výmera      hmotnost   celkem ` "_x000d_
 "`                     m3           t/m3           t ` "_x000d_
 "`12273       ` "6 *              1,9 = 11,400 [A]</t>
  </si>
  <si>
    <t>12273</t>
  </si>
  <si>
    <t>ODKOPÁVKY A PROKOPÁVKY OBECNÉ TR. I</t>
  </si>
  <si>
    <t>odkop pro základ palisád
POPLATEK ZA SKLÁDKU UVEDEN V POL. 015111
vc, odvozu na skládku dle dodavatele</t>
  </si>
  <si>
    <t>"` délka x plocha z rezu` "15 * 0,4 = 6,000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</si>
  <si>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</si>
  <si>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5</t>
  </si>
  <si>
    <t>Komunikace</t>
  </si>
  <si>
    <t>56333</t>
  </si>
  <si>
    <t>VOZOVKOVÉ VRSTVY ZE ŠTERKODRTI TL. DO 150MM</t>
  </si>
  <si>
    <t>Podkladní vrstva z ŠDA 0/32</t>
  </si>
  <si>
    <t xml:space="preserve">"`ŠDA -  vrstva 150 mm m2 ` "30 = 30,000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</si>
  <si>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</si>
  <si>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582611</t>
  </si>
  <si>
    <t>KRYTY Z BETON DLAŽDIC SE ZÁMKEM ŠEDÝCH TL 60MM DO LOŽE Z KAM</t>
  </si>
  <si>
    <t>betonová zámková dlažba, kryt nástupište autobusové zastávky
nezahrnuje kontrastní pás podél hrany nástupište</t>
  </si>
  <si>
    <t xml:space="preserve">"`nástupište BUS`  "19 = 19,000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</si>
  <si>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</si>
  <si>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582614</t>
  </si>
  <si>
    <t>KRYTY Z BETON DLAŽDIC SE ZÁMKEM BAREV TL 60MM DO LOŽE Z KAM</t>
  </si>
  <si>
    <t>barevný kontrastní pruh na nástupišti, bez reliéfních výstupku!</t>
  </si>
  <si>
    <t>12*0,3 = 3,600 [A]</t>
  </si>
  <si>
    <t>58261A</t>
  </si>
  <si>
    <t>KRYTY Z BETON DLAŽDIC SE ZÁMKEM BAREV RELIÉF TL 60MM DO LOŽE Z KAM</t>
  </si>
  <si>
    <t>signální a varovný pás
musí být použita pouze schválená dlažba</t>
  </si>
  <si>
    <t>1,6*0,8+2*0,4 = 2,080 [A]</t>
  </si>
  <si>
    <t>91710</t>
  </si>
  <si>
    <t>OBRUBY Z BETONOVÝCH PALISÁD</t>
  </si>
  <si>
    <t>betonové palisády, 160x160mm, délka 1m, vcetne bet. lože C20/25nXF3, celková délka úseku s palisádami 14m</t>
  </si>
  <si>
    <t>"`délka úseku x pocet palisád na 1m x objem jedné palisády` "14*6,25*(0,16*0,16*1) = 2,240 [A]</t>
  </si>
  <si>
    <t>Položka zahrnuje:
dodání a pokládku betonových palisád o rozmerech predepsaných zadávací dokumentací
betonové lože i bocní betonovou operku.</t>
  </si>
  <si>
    <t>91725</t>
  </si>
  <si>
    <t>NÁSTUPIŠTNÍ OBRUBNÍKY BETONOVÉ</t>
  </si>
  <si>
    <t>OBRUBY DO BET. LOŽE C20/25nXF3 u BUS zastávky, vc. nábehových kusu</t>
  </si>
  <si>
    <t>16 = 16,000 [A]</t>
  </si>
  <si>
    <t>Položka zahrnuje:
dodání a pokládku betonových obrubníku o rozmerech predepsaných zadávací dokumentací
betonové lože i bocní betonovou operku.</t>
  </si>
  <si>
    <t>7</t>
  </si>
  <si>
    <t>Pridružená stavební výroba</t>
  </si>
  <si>
    <t>711317</t>
  </si>
  <si>
    <t>IZOLACE PODZEM OBJ PROTI ZEM VLHK Z PE FÓLIÍ</t>
  </si>
  <si>
    <t>Nopová fólie proti zemní vlhkosti, u palisád
dl. 14m, šírka 2,5m</t>
  </si>
  <si>
    <t>"nopová fólie u palisád "14*2,5 = 35,000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</si>
  <si>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geotextilii, cementový poter, izolacní prizdívku</t>
  </si>
  <si>
    <t>SO_101.5 NV</t>
  </si>
  <si>
    <t>Propustek c.1 km 0,345 47,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</si>
  <si>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</t>
  </si>
  <si>
    <t xml:space="preserve">"`pol.c. 132738 výkop  pro rýhu potrubí a základy `  "19,57 = 19,570 [A]_x000d_
 "`pol.c. 12930         "2,04 = 2,040 [C]_x000d_
 "`prepocet na tuny *2,0 ` "_x000d_
 "Mezisoucet "A+C = 21,610 [D]_x000d_
 D * 2,0 = 43,220 [B]</t>
  </si>
  <si>
    <t xml:space="preserve">POPLATKY ZA REC. SKLÁDKU  
Beton (17 01 01) . Investor požaduje k fakturaci této položky doložit vážní lístky ze skládky a doklad o úhrade poplatku za skládku za uvedený materiál z této stavby.  
Objem*prepocet na tuny  
Položka c. 966345 Bourání propustu trub DN do 300mm  (Hmostnost trouby cca 0,190 t/m):</t>
  </si>
  <si>
    <t>"`c. 966345 " 8,1*0,190 = 1,539 [A]</t>
  </si>
  <si>
    <t xml:space="preserve">železobeton z vtokového a výtokového cela  
skládka dle zadávacích podmínek v režii dodavatele s poplatkem a evidencí  
hmotnost 2,4t/m3   
Objem*prepocet na tuny</t>
  </si>
  <si>
    <t>"`Položka c. 96616 "6,512 * 2,4 = 15,629 [A]</t>
  </si>
  <si>
    <t>12930</t>
  </si>
  <si>
    <t>CIŠTENÍ PRÍKOPU OD NÁNOSU</t>
  </si>
  <si>
    <t>reprofilace navazujících príkopu, vc. uložení na skládku
POPLATEK ZA SKLÁDKU UVEDEN V POL. 015111
vc, odvozu na skládku dle dodavatele</t>
  </si>
  <si>
    <t>3,4*0,4*1,5 = 2,040 [A]</t>
  </si>
  <si>
    <t>SO_101.6 NV</t>
  </si>
  <si>
    <t>Propustek c.2 km 0,422 06, NEPRÍMÉ VÝDAJE</t>
  </si>
  <si>
    <t xml:space="preserve">POPLATKY ZA REC. SKLÁDKU  
Zemina a kamení (17 05 04) . Investor požaduje k fakturaci této položky doložit vážní lístky ze skládky a doklad o úhrade poplatku za skládku za uvedený materiál z této stavby.
kámen z cela a krídel propustku  
skládka dle zadávacích podmínek v režii dodavatele s poplatkem a evidencí  
hmotnost 2,0t/m3   
Objem*prepocet na tuny  
Položka c. 96613 Bourání konstrukcí z kamene</t>
  </si>
  <si>
    <t xml:space="preserve">"`pol.c. 13273 výkop - ` pro rýhu potrubí a základy ` "14,978*2 = 29,956 [A]_x000d_
 "`pol.c. 12930   ` "1,93*2 = 3,860 [B]_x000d_
 "`Položka c. 96613 - `  "9,9 * 2 = 19,800 [E]_x000d_
Celkové množství = 53,616</t>
  </si>
  <si>
    <t xml:space="preserve">poplatky za uložení stavebních sutí- žb  
skládka dle zadávacích podmínek v režii dodavatele s poplatkem a evidencí  
hmotnost 2,4t/m3   
Objem*prepocet na tuny  
Položka c. 96616 Bourání konstrukcí ze železobetonu</t>
  </si>
  <si>
    <t>"` dle pol.96616` " 4,23*2,4 = 10,152 [A]</t>
  </si>
  <si>
    <t>reprofilace navazujících príkopu
POPLATEK ZA SKLÁDKU UVEDEN V POL. 015111
vc, odvozu na skládku dle dodavatele</t>
  </si>
  <si>
    <t>3,22*0,4*1,5 = 1,932 [A]</t>
  </si>
  <si>
    <t>SO_101.7 NV</t>
  </si>
  <si>
    <t>Propustek c.3 km 0,609 47, NEPRÍMÉ VÝDAJE</t>
  </si>
  <si>
    <t xml:space="preserve">"`pol.c. 13273 výkop -` pro rýhu potrubí a základy `  "12,67 = 12,670 [A]_x000d_
 "`pol.c. 12273 odkopávky  ` "1,95 = 1,950 [B]_x000d_
 "`prepocet na tuny *2,0 ` "_x000d_
 "Mezisoucet "(A+B) = 14,620 [C]_x000d_
 "CELKEM: "C*2,0 = 29,240 [D]</t>
  </si>
  <si>
    <t>"`c. 96635 ` "8,65*0,19 = 1,644 [A]</t>
  </si>
  <si>
    <t>SO_101.8 NV</t>
  </si>
  <si>
    <t>Propustek c.4a km 0,831 50 a c.4b km 0,832 37, NEPRÍMÉ VÝDAJE</t>
  </si>
  <si>
    <t xml:space="preserve">"`pol.c. 13273 výkop - pro rýhu potrubí a základy ` "76,8 = 76,800 [A]_x000d_
 "`pol.c. 12930      `               " 3,54 = 3,540 [B]_x000d_
"`Položka c. 96613 -` " 0,98 = 0,980 [E]_x000d_
Mezisoucet = 81,320 [C]_x000d_
 C*2 = 162,640 [D]</t>
  </si>
  <si>
    <t>`c. 966358 2*10*0,585 = 11,700 [A]</t>
  </si>
  <si>
    <t>"` dle pol.96616` " 1,2*2,4 = 2,880 [A]</t>
  </si>
  <si>
    <t>5,9*0,4*1,5 = 3,540 [A]</t>
  </si>
  <si>
    <t>SO_101.9 NV</t>
  </si>
  <si>
    <t>Propustek c.5 km 0,939 02, NEPRÍMÉ VÝDAJE</t>
  </si>
  <si>
    <t xml:space="preserve">"`pol.c. 13273 výkop - ` pro rýhu potrubí a základy `  "21,65 = 21,650 [A]_x000d_
 "`pol.c. 12930                        ` "2,4 = 2,400 [B]_x000d_
 (A+B) * 2 = 48,100 [D]</t>
  </si>
  <si>
    <t>"`c. 96635 ` "8,9*0,190 = 1,691 [A]</t>
  </si>
  <si>
    <t>"`dle pol.96616` "3,72*2,4 = 8,928 [A]</t>
  </si>
  <si>
    <t>(1+3)*0,4*1,5 = 2,400 [A]</t>
  </si>
  <si>
    <t>SO 000 PV</t>
  </si>
  <si>
    <t>II_567-1 PV</t>
  </si>
  <si>
    <t>OPRAVA SILNICE II_567 - PRÍMÉ VÝDAJE</t>
  </si>
  <si>
    <t>Všeobecné a ostatní náklady</t>
  </si>
  <si>
    <t>000a</t>
  </si>
  <si>
    <t>Všeobecné konstrukce a práce-prímé výdaje</t>
  </si>
  <si>
    <t>02510</t>
  </si>
  <si>
    <t>XXX</t>
  </si>
  <si>
    <t>ZKOUŠENÍ MATERIÁLU ZKUŠEBNOU ZHOTOVITELE</t>
  </si>
  <si>
    <t>laboratorní rozbory, zkoušky a návrh upravené odfrézované asf vrstvy a šd pro zpetné použití</t>
  </si>
  <si>
    <t>zahrnuje veškeré náklady spojené s objednatelem požadovanými zkouškami</t>
  </si>
  <si>
    <t>02730</t>
  </si>
  <si>
    <t>POMOC PRÁCE ZRÍZ NEBO ZAJIŠT OCHRANU INŽENÝRSKÝCH SÍTÍ</t>
  </si>
  <si>
    <t>Zajištšní inženýrských sítí behem realizace stavby dle požadavku správcu. Nutné vytycení všech podzemních sítí s protokolárním zápisem príslušných správcu. Presnou polohu podzemních vedení overit rucne kopanými sondami. Podzemní plynovod, sdelovací kabely, elektrické vedení vcetne vrchního vedení, vodovod, v trase prícné prechody. Prechody nutno ochránit. Zajištení stavby proti škodám na okolních pozemcích a objektech. Zahrnuje bednení pro ochranu stromu behem výstavby (cca 20 ks).
Délka stavby 1098 m 
Pevná cena</t>
  </si>
  <si>
    <t>1,00 = 1,000 [A]</t>
  </si>
  <si>
    <t>zahrnuje veškeré náklady spojené s objednatelem požadovanými zarízeními</t>
  </si>
  <si>
    <t>OSTATNÍ POŽADAVKY - ZEMEMERICSKÁ MERENÍ</t>
  </si>
  <si>
    <t>Veškerá nutná zamerení nutná k realizaci díla (napr. zamerení stavby pred výstavbou, vytycení stavby a obvodu stavenište apod.) a k uvedení stavby do užívání a rádnému predání dokonceného díla - zamerení skutecného provedení díla v délce 1098 m -3x tištené paré + el. nosic),
PEVNÁ CENA</t>
  </si>
  <si>
    <t xml:space="preserve">Zamerení skutecného provedení díla ke kolaudaci stavby v délce stavby  tj. 1098 m. 
- Geodetická cást dokumentace skutecného provedení díla v soutisku s katastrální mapou.
- Geodetické zamerení a vyhodnocení základní polohové situace (ZPS) dokoncené stavby v jednotném výmenném formátu digitální technické mapy (dále jen „JVF DTM“) podle vyhlášky c. 393/2020 Sb., ve znení pozdejších predpisu a jeho predání prostrednictvím aplikace napojené na službu informacního systému digitální technické mapy verejné správy (dále jen „IS DMVS“) prostrednictvím autorizovaného zememericského inženýra. Dokladem o splnení této povinnosti je potvrzení o úspešném nahrání ZPS dokoncené stavby do IS DMVS.
- Geodetické zamerení a vyhodnocení dokoncené stavby ve vztahu k poloze prubehu stavbou vyvolaných preložek nebo zmen sítí technické infrastruktury ve vlastnictví Královéhradeckého kraje (TI) a dopravní infrastruktury (DI), vcetne ochranných pásem, v jednotném výmenného formátu digitální technické mapy podle vyhlášky c. 393/2020 Sb., ve znení pozdejších predpisu a jeho predání príslušnému editorovi TI a DI SSKHK k následnému zadání do systému digitální technické mapy kraje (DTM) prostrednictvím IS DMVS. Dokladem o splnení této povinnosti bude potvrzení príslušného editora TI a DI o úspešném nahrání do IS DMVS.
3x tištené paré + el. nosic   
PEVNÁ CENA</t>
  </si>
  <si>
    <t>OSTATNÍ POŽADAVKY - GEODETICKÉ ZAMERENÍ VRSTEV</t>
  </si>
  <si>
    <t>HM</t>
  </si>
  <si>
    <t>Zamerení vrstev pro urcení kubatur sanací (dle zamerení prícných rezu v PD) a pro urcení kubatur konstrukcních vrstev a celkových plošných a délkových výmer. 
Délka úseku 1098 m.
PEVNÁ CENA</t>
  </si>
  <si>
    <t>D</t>
  </si>
  <si>
    <t>Geodetického zamerení a vyhodnocení vybraných prvku silnicního majetku, kterých se provádení Díla týká a jsou soucástí pasportního systému SSKHK podle datového predpisu (https://www.sskhk.cz/files/file-tinyfilemanager/ISPSM/Datovy_predpis.zip) pro pasport silnicního majetku vcetne porízení potrebných popisných informací, fotodokumentace apod. Dokladem o splnení této povinnosti bude potvrzení príslušného editora SSKHK o správnosti prevzaté struktury a obsahu dat.
PEVNÁ CENA</t>
  </si>
  <si>
    <t>03430</t>
  </si>
  <si>
    <t>STAVEBNÍ VYBAVENÍ STABILNÍ PRO DRCENÍ A TRÍD KAMENIVA</t>
  </si>
  <si>
    <t>Mobilní zarízení pro promÍchání rozfrézovaného asfaltu a ŠD pro zpetné použití
Cena vc. dopravy na stavbu a jejího premistování v rámci jednotlivých etap stavby - zhotovitel tuto skutecnost zohlední v cene</t>
  </si>
  <si>
    <t>zahrnuje objednatelem povolené náklady na stavební vybavení zhotovitele</t>
  </si>
  <si>
    <t>03720</t>
  </si>
  <si>
    <t>POMOC PRÁCE ZAJIŠT NEBO ZRÍZ REGULACI A OCHRANU DOPRAVY</t>
  </si>
  <si>
    <t>Úhrnná cástka musí obsahovat veškeré náklady na docasné úpravy a regulaci dopravy (i peší) na staveništi a nezbytné znacení a opatrení vyplývající z požadavku BOZP na staveništi vc. provizorních lávek a nájezdu, apod. Trasy pro peší v souladu s vyhl. c. 398/2009 Sb., o obecných technických požadavcích zabezpecujících bezbariérové užívání staveb. Po dobu realizace stavby zajišten prístup k objektum pro požární techniku, policie, záchranné služby. Vcetne návrhu docasného dopravního znacení vc. jeho projednání s dotcenými orgány a organizacemi a získání stanovení DIO.
PEVNÁ CENA.</t>
  </si>
  <si>
    <t>zahrnuje objednatelem povolené náklady na požadovaná zarízení zhotovitele</t>
  </si>
  <si>
    <t>SO 101 PV</t>
  </si>
  <si>
    <t>Silnice II/567, Komunikace a zpevnené plochy-KHK-PRÍMÉ VÝDAJE</t>
  </si>
  <si>
    <t>014211</t>
  </si>
  <si>
    <t>POPLATKY ZA ZEMNÍK - ORNICE</t>
  </si>
  <si>
    <t>nákup ornice</t>
  </si>
  <si>
    <t>362,4 = 362,400 [A]</t>
  </si>
  <si>
    <t>Položka zahrnuje:
- veškeré poplatky majiteli zemníku související s nákupem zeminy (nikoliv s otvírkou zemníku)
Položka nezahrnuje:
- x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</si>
  <si>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</t>
  </si>
  <si>
    <t>pol. 12931 520,6*0,25*2 = 260,300 [B]_x000d_
pol.11330 408,75*2 = 817,500 [D]_x000d_
pol.12273 170*2 = 340,000 [G]_x000d_
pol.81445 (se souhlasem TDI) (85 * 2*1,0) *2 = 340,000 [C]_x000d_
pol. 13273 77,040*2 = 154,080 [K]_x000d_
pol. 13173 6*2 = 12,000 [J]_x000d_
pol.212635 1417*0,4*0,5*2 = 566,800 [L]_x000d_
Celkové množství = 2490,680</t>
  </si>
  <si>
    <t xml:space="preserve">POPLATKY ZA rec. SKLÁDKU    
Zemina a kamení (17 05 04) . Investor požaduje k fakturaci této položky doložit vážní lístky ze skládky a doklad o úhrade poplatku za uložení na rec. skládku za uvedený materiál z této stavby.
poplatky za výkop AZ, cerpáno se souhlasem TDI</t>
  </si>
  <si>
    <t>dle pol. 12373.1 2457*2 = 4914,000 [A]</t>
  </si>
  <si>
    <t>03780</t>
  </si>
  <si>
    <t>POMOC PRÁCE ZAJIŠT NEBO ZRÍZ ZEMNÍKY A SKLÁDKY</t>
  </si>
  <si>
    <t>zrízení mezideponie (pro prídlažbu, obrubníky a pod.) podél stavby a pro složení odkopané zeminy pro zpetné uložení do násypu</t>
  </si>
  <si>
    <t>11130</t>
  </si>
  <si>
    <t>SEJMUTÍ DRNU</t>
  </si>
  <si>
    <t>sejmutí drnové vrstvy v tl.0,15m
vc. odvozu reckyl.skladku skládkovné je uvedeno v pol.c. 015111</t>
  </si>
  <si>
    <t>2725*0,15 = 408,750 [A]</t>
  </si>
  <si>
    <t xml:space="preserve">Položka zahrnuje:
- vodorovnou dopravu  a uložení na skládku
Položka nezahrnuje:
- x</t>
  </si>
  <si>
    <t>11201</t>
  </si>
  <si>
    <t>KÁCENÍ STROMU D KMENE DO 0,5M S ODSTRANENÍM PAREZU</t>
  </si>
  <si>
    <t>odstranení náletových stromu podél rozšíreného telesa vozovky, vc. prípadného dovozu
pokácené stromy ponechány vlastníkum na jejichž pozemcích bylo káceno</t>
  </si>
  <si>
    <t>Kácení stromu se merí v [ks] poražených stromu (prumer stromu se merí ve výšce 1,3m nad terénem) a zahrnuje zejména:
- poražení stromu a osekání vetví
- spálení vetví na hromadách nebo štepkování
- dopravu a uložení kmenu, prípadné další práce s nimi dle pokynu zadávací dokumentace
Odstranení parezu se merí v [ks] vytrhaných nebo vykopaných parezu a zahrnuje zejména:
- vytrhání nebo vykopání parezu
- veškeré zemní práce spojené s odstranením parezu
- dopravu a uložení parezu, prípadne další práce s nimi dle pokynu zadávací dokumentace
- zásyp jam po parezech</t>
  </si>
  <si>
    <t>11204</t>
  </si>
  <si>
    <t>KÁCENÍ STROMU D KMENE DO 0,3M S ODSTRANENÍM PAREZU</t>
  </si>
  <si>
    <t>odstranení náletových stromu podél rozšíreného telesa vozovky, vc. prípadného odvozu
pokácené stromy ponechány vlastníkum na jejichž pozemcích bylo káceno</t>
  </si>
  <si>
    <t>4 = 4,000 [A]</t>
  </si>
  <si>
    <t xml:space="preserve">Položka  zahrnuje:
- poražení stromu a osekání vetví
- spálení vetví na hromadách nebo štepkování
- dopravu a uložení kmenu, prípadné další práce s nimi dle pokynu zadávací dokumentace
- vytrhání nebo vykopání parezu
- veškeré zemní práce spojené s odstranením parezu
- dopravu a uložení parezu, prípadne další práce s nimi dle pokynu zadávací dokumentace
- zásyp jam po parezech
Položka nezahrnuje:
- x
Zpusob merení:
- kácení stromu se merí v [ks] poražených stromu (prumer stromu se merí ve výšce 1,3m nad terénem)</t>
  </si>
  <si>
    <t>11313</t>
  </si>
  <si>
    <t>ODSTRANENÍ KRYTU ZPEVNENÝCH PLOCH S ASFALTOVÝM POJIVEM</t>
  </si>
  <si>
    <t>odstranení stávajících asfaltových vrstev vc. zazubení stávajících vrstev v míste napojení , vc. naložení, odvozu a uložení na mezideponii v rámci stavby
dle vyhodnocení asfaltových smesí jsou tyto zatrídeny v kategorii ZAS-T3
odvoz na mezideponii pro zpetné použití do AZ (pro recyklaci za studena)</t>
  </si>
  <si>
    <t>" výmera plochy ze situace, frézování asfaltových hutnených vrstev dle tl. vrstev z diagnostiky. úseky intrpolovány mezi provedenými vrty "_x000d_
 "frézování tl.0,06m "1018*0,06 = 61,080 [C]_x000d_
 "frézování 0,11m "899*0,11 = 98,890 [B]_x000d_
 "frézování 0,11m "2402*0,114 = 273,828 [D]_x000d_
 "frézování 0,087m "2171*0,087 = 188,877 [E]_x000d_
 "presahy, výjezdy (ODBOCENÍ NA VEDLEJŠÍ KOMUNIKCE) "205*0,10 = 20,500 [F]_x000d_
 "Celkové množství "643.175000 = 643,175 [G]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</si>
  <si>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</si>
  <si>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odstranení stávajících asfaltových vrstev vc. zazubení stávajících vrstev v míste napojení , vc. naložení, odvozu a uložení na mezideponii v rámci stavby
dle vyhodnocení asfaltových smesí jsou tyto zatrídeny v kategorii ZAS-T4
odvoz na mezideponii v rámci stavby pro zpetné použití do AZ (pro recyklaci za studena), s odstraneným materiálem je nutno nakládat jako s nebezpecným odpadem
pozn.: KRÁTKODOBÉ SKLADOVÁNÍ NA MEZIDEPONII JE MOŽNÉ POUZE ZA PREDPOKLADU ZVLÁŠTNÍCH OPATRENÍ V SOULADU S POŽADAVKY VYHLÁŠEK MŽP c.381/2001 Sb., c. 383/2001 Sb. a c.376/2001 Sb., vše v platném znení</t>
  </si>
  <si>
    <t>"frézování vrstvy NV, tl.0,025m, STANICENÍ 2,366 50-2,792 50 DLE PROVOZNÍHO STANICENÍ "2402*0,025 = 60,050 [A]_x000d_
 "frézování vrstvy ACP (OKD), tl.0,032m, STANICENÍ 2,792 50-KÚ DLE PROVOZNÍHO STANICENÍ "2171*0,032 = 69,472 [B]_x000d_
 "Celkové množství "129.522000 = 129,522 [C]</t>
  </si>
  <si>
    <t xml:space="preserve">odstranení stávajících asfaltových vrstev stávajícího chodníku, vc. naložení, odvozu na mezideponii  pro zpetné použití do AZ</t>
  </si>
  <si>
    <t xml:space="preserve">"odstranení asfalatového krytu chodníku, vlevo uvažována š.0,5m od obruby  "(33+123 ) * 0,1 " plocha. x tl. úprava stávajícího chodníku v prípade nutnosti opravy v návaznosti na rekonstrukci silnice" = 15,600 [A]</t>
  </si>
  <si>
    <t>11318</t>
  </si>
  <si>
    <t>ODSTRANENÍ KRYTU ZPEVNENÝCH PLOCH Z DLAŽDIC</t>
  </si>
  <si>
    <t xml:space="preserve">odstranení stávajících kamenných prídlažeb na zacátku úseku vpravo 
vc. procištení prídlažby od ostatního materiálu.  Položka je vc. odvozu cistých prídlažeb , bez skládkovného a vc. likvidace zbylého materiálu</t>
  </si>
  <si>
    <t xml:space="preserve">95  *0,15 * 0,25 = 3,563 [A]</t>
  </si>
  <si>
    <t>odstranení betonové prídlažby na zacátku úseku vlevo podél živicného chodníku 
vc. ocištení a likvidace zbytného materiálu,
uložení v míste stavby pro pozdejší použití- predpoklad 70% dlažby pro zpetné využití, 30 % na skládku
vc. odvozu na skládku
skládkovné je uvedeno v pol.c.015140</t>
  </si>
  <si>
    <t>215,2*0,25*0,15 = 8,070 [A]</t>
  </si>
  <si>
    <t>11332</t>
  </si>
  <si>
    <t>ODSTRANENÍ PODKLADU ZPEVNENÝCH PLOCH Z KAMENIVA NESTMELENÉHO</t>
  </si>
  <si>
    <t>vcetne odvozu na mezideponii v rámci stavby,
tlouštka odstranované vrstvy je 0,33m (po odfrézování 0,12m do hloubky 0,45 po úroven pláne).
zpetné využití do AZ 2339,7 m3
odvoz na skládku 102,069 m3, skládkovné v pol.c. 015111</t>
  </si>
  <si>
    <t xml:space="preserve">"plocha odectena ze situace (vc. presahu), pod komunikací (prumerná tl. po plánovanou plán)  plocha x tl. x navýšení o rozšírení vrstvy "6705 * 0,33 * 1,1 = 2433,915 [A]_x000d_
 "` pod chodníkem ` "149,6 * 0,35 * 0,15 = 7,854 [B]_x000d_
 "Celkové množství "2441.769000 = 2441,769 [C]</t>
  </si>
  <si>
    <t>Odstranení podkladní vrstvy ze ŠD, od pláne po paraplán, tzn. v úrovni od 0,45 - 0,52 (0,52= prum. tl. vozovky), VC. ODVOZU NA SKLÁDKU
skldkovné v pol.c.015111</t>
  </si>
  <si>
    <t>"`pod komunikací (prumerná tl. ŠD pod plání v rámci AZ)` "6705 * 1,1 * 0,07 = 516,285 [A]</t>
  </si>
  <si>
    <t>11333</t>
  </si>
  <si>
    <t>ODSTRANENÍ PODKLADU ZPEVNENÝCH PLOCH S ASFALT POJIVEM</t>
  </si>
  <si>
    <t xml:space="preserve">odstranení podkladní vrstvy z PM ,  vc. odvozu na skládku v dodavatelem definované vzdálenosti
poplatek za skládku uveden v pol. 014122</t>
  </si>
  <si>
    <t xml:space="preserve">"dl. x. š. x  tlouštka dle diagn. 5 cm` "400 * 5,75* 0,05 = 115,000 [A]</t>
  </si>
  <si>
    <t>11352</t>
  </si>
  <si>
    <t>ODSTRANENÍ CHODNÍKOVÝCH A SILNICNÍCH OBRUBNÍKU BETONOVÝCH</t>
  </si>
  <si>
    <t>odstranení silnicních obrubníku vpravo
20% puvodních (uvažované poškození pri odstranování puvodních), 
vc. uložení na skládku, pol.c. 015140</t>
  </si>
  <si>
    <t>215,6*0,2 = 43,120 [A]</t>
  </si>
  <si>
    <t>odstranení chodníkových obrub na zacátku úseku vpravo, vc. ocištenéí a odvozu na skládku, skládkovné uvedeno v pol.c. 015140</t>
  </si>
  <si>
    <t>45 = 45,000 [A]</t>
  </si>
  <si>
    <t>11353</t>
  </si>
  <si>
    <t>ODSTRANENÍ CHODNÍKOVÝCH KAMENNÝCH OBRUBNÍKU</t>
  </si>
  <si>
    <t>vc. ocištení od zbylého materiálu a vc. dopravy, bez skládkovného 
Zhotovitel v cene zohlední možnost zpetného využití na stavbe.</t>
  </si>
  <si>
    <t>95 = 95,000 [A]</t>
  </si>
  <si>
    <t xml:space="preserve">Odvodnovací príkop  pod svahem, vc. manipulace a odvozu na skládku dle dodavatele
dl. 310m + 30 m
skládkovné v pol.c.015111</t>
  </si>
  <si>
    <t xml:space="preserve">"`dl. x prum. plocha dle rezu v modelu` "(310 + 30)  * 0,5 = 170,000 [A]</t>
  </si>
  <si>
    <t>12373</t>
  </si>
  <si>
    <t>ODKOP PRO SPOD STAVBU SILNIC A ŽELEZNIC TR. I</t>
  </si>
  <si>
    <t>Odstranení stávající zeminy po paraplán pro aktivní zónu vc. odvozu na trvalou skládku v dodavatelem definované vzdálenosti 
tl. odkopu je cca 26cm (tl. celé nové kce 87 - prum. puv. tl 59 =&gt;28cm)
SKLÁDKOVNÉ JE UVEDENO V POL. C. 015111.1</t>
  </si>
  <si>
    <t xml:space="preserve">"`výkopy pro  AZ` "(7227 * 0,28 + ((1720 *0,9) *0,28 )) = 2457,000 [A]</t>
  </si>
  <si>
    <t>12573</t>
  </si>
  <si>
    <t>VYKOPÁVKY ZE ZEMNÍKU A SKLÁDEK TR. I</t>
  </si>
  <si>
    <t>dovoz ornice z deponie pro ohumusování</t>
  </si>
  <si>
    <t>"plocha dle situace * tl. ohumusování "(2105+311)*0,15 = 362,400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</si>
  <si>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</si>
  <si>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zpetná vykopávka z mezideponie pro rozšírení zemního telesa
dle pol.c.12673</t>
  </si>
  <si>
    <t>812,25 = 812,250 [A]</t>
  </si>
  <si>
    <t>vykopávky a dovoz materiálu z mezideponie pro AZ</t>
  </si>
  <si>
    <t>pol. 17131 1955 = 1955,000 [B]_x000d_
pol. 567503 1173 = 1173,000 [C]_x000d_
Celkové množství = 3128,000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</si>
  <si>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pažení záporového 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</si>
  <si>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12673</t>
  </si>
  <si>
    <t>ZRÍZENÍ STUPNU V PODLOŽÍ NÁSYPU TR. I</t>
  </si>
  <si>
    <t>lokální zazubení svahu v místech rozšírení vc. prehutnení podloží násypu
zemina bude složena na mezideponii (vc. její dopravy) pro zpetné použití vc. posouzení její vhodnosti</t>
  </si>
  <si>
    <t>2,85 * (70 + 70 + 97 + 48) = 812,250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</si>
  <si>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</si>
  <si>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13173</t>
  </si>
  <si>
    <t>HLOUBENÍ JAM ZAPAŽ I NEPAŽ TR. I</t>
  </si>
  <si>
    <t>vc. odvozu na recykl. skládku v dodavatelem definované vzdálenosti 
Skládkovné je uvedeno v pol.c. 015111</t>
  </si>
  <si>
    <t>UV dle pol. 89712 12*(0,5*1,0*1,0) = 6,000 [A]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</si>
  <si>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</si>
  <si>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"`pro základ palisádové steny ` "40*0,5*0,5 = 10,000 [B]_x000d_
 "` vsakovací rýhy` "(136+52) * 0,7 *0,4 = 52,640 [D]_x000d_
prípojky UV dle pol. 87634 24*0,6*1 = 14,400 [A]_x000d_
Celkové množství = 77,040</t>
  </si>
  <si>
    <t>171103</t>
  </si>
  <si>
    <t>ULOŽENÍ SYPANINY DO NÁSYPU SE ZHUTNENÍM DO 100% PS</t>
  </si>
  <si>
    <t>zemina vhodná pro násypy dle CSN 73 6133
POŽITÍ V MÍSTECH ROZŠIROVÁNÍ ZEMNÍHO TELESA, VYUŽITÍ PUVODNÍ ODTEŽENÉ ZEMINY</t>
  </si>
  <si>
    <t>"` v místech lokálního rozšírení zemního telesa` "2,85 * (70 + 70 + 97 + 48) = 812,250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</si>
  <si>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</si>
  <si>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17120</t>
  </si>
  <si>
    <t>ULOŽENÍ SYPANINY DO NÁSYPU A NA SKLÁDKY BEZ ZHUTNENÍ</t>
  </si>
  <si>
    <t>uložení sejmutého drnu na skládku
dle pol.c.11130</t>
  </si>
  <si>
    <t>"dle pol.c.11130 "408,75 = 408,750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</si>
  <si>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</si>
  <si>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Uloženi zeminy ze stupnovite odkopaných svahu na mezideponii ke zpetnému použití, dle pol.c. 12673
množství zeminy bude kontrolováno</t>
  </si>
  <si>
    <t>812,250 = 812,250 [A]</t>
  </si>
  <si>
    <t>17131</t>
  </si>
  <si>
    <t>ULOŽENÍ SYPANINY DO NÁSYPU V AKTIVNÍ ZÓNE SE ZHUT SE ZLEPŠENÍM ZEMINY</t>
  </si>
  <si>
    <t>spodní vrstva aktivní zóny tl.0,25m, využití upravené puvodní ŠD pro použití do AZ dle CSN 73 6133 
stanicení km 0,178-KÚ</t>
  </si>
  <si>
    <t>7820*0,25 = 1955,000 [A]</t>
  </si>
  <si>
    <t>17180</t>
  </si>
  <si>
    <t>ULOŽENÍ SYPANINY DO NÁSYPU Z NAKUPOVANÝCH MATERIÁLU</t>
  </si>
  <si>
    <t>V MÍSTECH ROZŠIROVANÝCH SVAHU ZEMNÍHO TELESA
nenamrzavá zemina vhodná do násypu dle CSN 73 6133, doplnení zeminy do násypu nad rámec zeminy z deponie</t>
  </si>
  <si>
    <t>283 "doplnení zeminy do rozšíreného svahu dle kubatury z modelu 3d" = 283,000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</si>
  <si>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</si>
  <si>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"výmena zeminy v AZ v zastavené cásti obce s výskytem inž. sítí "(1165+2*178*0,5)*0,4 = 537,200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</si>
  <si>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</si>
  <si>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17390</t>
  </si>
  <si>
    <t>ZEMNÍ KRAJNICE A DOSYPÁVKY Z JINÝCH MATERIÁLU</t>
  </si>
  <si>
    <t xml:space="preserve">DOSYPÁVKA KRAJNICE NENAMRZAVÝM MATERIÁLEM  VHODNÝM DLE CSN 73 6133</t>
  </si>
  <si>
    <t>"` plocha krajnice x prum. tl. dle vzorového rezu` "1258*0,13 = 163,540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</si>
  <si>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</si>
  <si>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</si>
  <si>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</si>
  <si>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vsakovacích rýh, šterk 32/63</t>
  </si>
  <si>
    <t xml:space="preserve">"` vsakovací rýhy`, ROZSAH DLE SITUACE  "(136+52) * 0,5 = 94,000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</si>
  <si>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</si>
  <si>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zásyp jan UV,rýh pro prípojky uv a zatrubnení, nenamrzavá zemina v kvalite aktivní zóny, dle CSN  73 6133</t>
  </si>
  <si>
    <t>dle pol. 89712 12*0,5*0,694 = 4,164 [A]_x000d_
dle pol. 87434 24*0,6*0,4 = 5,760 [B]_x000d_
Celkové množství = 9,924</t>
  </si>
  <si>
    <t>obsyp potrubí prípojek UV</t>
  </si>
  <si>
    <t>dle pol. 87434 24*0,4*0,6-24*3,14*0,1*0,1 = 5,006 [A]_x000d_
Celkové množství = 5,006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</si>
  <si>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 
Zpusob merení:
- zemina vytlacená potrubím o DN 180mm se od kubatury obsypu neodecítá</t>
  </si>
  <si>
    <t>ÚPRAVA PARAPLÁNE PO ODSTRANENÍ KONSTRUKCNÍCH VRSTEV PUVODNÍ VOZOVKY
ÚPRAVA PLÁNE POD CHODNÍKY - EDEF,2=30 MPA pod chodníky u palisád</t>
  </si>
  <si>
    <t>paraplán (dle pol 17130,17131 7820+1165+2*178*0,5 = 9163,000 [A]_x000d_
chodníky a nástupište 40,5 = 40,500 [B]_x000d_
Mezisoucet = 9203,500 [C]</t>
  </si>
  <si>
    <t>18220</t>
  </si>
  <si>
    <t>ROZPROSTRENÍ ORNICE VE SVAHU</t>
  </si>
  <si>
    <t>"výmera ze situace "(2105+311)*0,15 = 362,400 [A]</t>
  </si>
  <si>
    <t>položka zahrnuje:
nutné premístení ornice z docasných skládek vzdálených do 50m
rozprostrení ornice v predepsané tlouštce ve svahu pres 1:5</t>
  </si>
  <si>
    <t>18241</t>
  </si>
  <si>
    <t>ZALOŽENÍ TRÁVNÍKU RUCNÍM VÝSEVEM</t>
  </si>
  <si>
    <t>"2105-610 (hydroosev) "1495 = 1495,000 [A]</t>
  </si>
  <si>
    <t>Zahrnuje dodání predepsané travní smesi, její výsev na ornici, zalévání, první pokosení, to vše bez ohledu na sklon terénu</t>
  </si>
  <si>
    <t>18242</t>
  </si>
  <si>
    <t>ZALOŽENÍ TRÁVNÍKU HYDROOSEVEM NA ORNICI</t>
  </si>
  <si>
    <t>ZALOŽENÍ TRÁVNÍKU V MÍSTE SVAHU
"dle pol. 289973"</t>
  </si>
  <si>
    <t xml:space="preserve">"`dle pol. 289973`  "610+311 = 921,000 [A]</t>
  </si>
  <si>
    <t>Zahrnuje dodání predepsané travní smesi, hydroosev na ornici, zalévání, první pokosení, to vše bez ohledu na sklon terénu</t>
  </si>
  <si>
    <t>18247</t>
  </si>
  <si>
    <t>OŠETROVÁNÍ TRÁVNÍKU</t>
  </si>
  <si>
    <t>"`dle pol. 18241` a pol.c. 18242 "1495+610+311 = 2416,000 [A]</t>
  </si>
  <si>
    <t>Zahrnuje pokosení se shrabáním, naložení shrabku na dopravní prostredek, s odvozem a se složením, to vše bez ohledu na sklon terénu
zahrnuje nutné zalití a hnojení</t>
  </si>
  <si>
    <t>Základy</t>
  </si>
  <si>
    <t>21197</t>
  </si>
  <si>
    <t>OPLÁŠTENÍ ODVODNOVACÍCH ŽEBER Z GEOTEXTILIE</t>
  </si>
  <si>
    <t>opláštení trativodu z netkané separacní geotextilie o plošné hmotnosti 300 g/m2
pevnost v tahu podélne 21
podélná tažnost 65%
mechanická odolnost proti protžení CBR=3,5 kN
mechanická odolnost proti dynamickému protžení 15 mm</t>
  </si>
  <si>
    <t>1417*1,5 = 2125,500 [A]</t>
  </si>
  <si>
    <t>položka zahrnuje dodávku predepsané geotextilie, mimostaveništní a vnitrostaveništní dopravu a její uložení vcetne potrebných presahu (nezapocítávají se do výmery)</t>
  </si>
  <si>
    <t>212635</t>
  </si>
  <si>
    <t>TRATIVODY KOMPL Z TRUB Z PLAST HM DN DO 150MM, RÝHA TR I</t>
  </si>
  <si>
    <t xml:space="preserve">HDPE, PROFILOVANÝ, KRUHOVÁ PEVNOST SN10, PERFOROVANÝ S PLNÝM DNEM, ULOŽEN DO ŠP LOŽE tl.0,10m (pri sklonu &lt;1,0% na lože z podkladního betonu), zaústení/ vyústení do horských vpustí, propustku a otevrených príkopu  
vc.dodání, ŠP lože, osazení, obsypu drenážním zásypem (z hrubozrnného materiálu- nadsítný zbytek pri trídení šterkopísku, šterkopísek frakce 8-32 ).), vc. príp. T-kusu, napojení a vyústení, príp. seríznutí</t>
  </si>
  <si>
    <t>"`výmera dle situace` 1417 = 1417,000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</si>
  <si>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</si>
  <si>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21461E</t>
  </si>
  <si>
    <t>SEPARACNÍ GEOTEXTILIE DO 500G/M2</t>
  </si>
  <si>
    <t>netkaná separacní geotextilie 500 g/m2 odolná na pruraz- CBR min.6,2, na parapláni, vc. technologického presahu a okraje výkopu pro AZ</t>
  </si>
  <si>
    <t xml:space="preserve">"` plocha (paraplán`+ 2x dl. hran x presahy) `  "(7598,5+2* 1098 * 0,6) = 8916,100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</si>
  <si>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</si>
  <si>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289972</t>
  </si>
  <si>
    <t>OPLÁŠTENÍ (ZPEVNENÍ) Z GEOMRÍŽOVIN</t>
  </si>
  <si>
    <t>výztužné mríže u rozširovaných svahu
Presnou specifikaci stanoví geotechnik stavby v realizacní dokumentaci</t>
  </si>
  <si>
    <t>"`délka jednotlivých úseku` "70 + 70 + 97 + 48 = 285,000 [A]_x000d_
 "`dl. geomríí x pocet dle rezu` "A * 3,5 *3 = 2992,500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</si>
  <si>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</si>
  <si>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289973</t>
  </si>
  <si>
    <t>OPLÁŠTENÍ (ZPEVNENÍ) Z GEOSÍTÍ A GEOROHOŽÍ</t>
  </si>
  <si>
    <t>prírodní protierozní sít z kokosu na na ochranu proti erozi rozširovaných svahu ve sklonu &gt; 1:1,5
Presnou specifikaci stanoví geotechnik stavby v realizacní dokumentaci</t>
  </si>
  <si>
    <t>232,5 + 196,7 + 112 + 68 = 609,200 [A]</t>
  </si>
  <si>
    <t>Položka zahrnuje:
- dodávku predepsané geosíte nebi georohože
- úpravu, ocištení a ochranu podkladu
- prichycení k podkladu, prípadne zatížení
- úpravy spoju a zajištení okraju
- úpravy pro odvodnení
- nutné presahy
- mimostaveništní a vnitrostaveništní dopravu</t>
  </si>
  <si>
    <t>45152</t>
  </si>
  <si>
    <t>PODKLADNÍ A VÝPLNOVÉ VRSTVY Z KAMENIVA DRCENÉHO</t>
  </si>
  <si>
    <t>lože ŠP prípojky UV a potrubí</t>
  </si>
  <si>
    <t>dle pol 87434 26*0,6*0,1 = 1,560 [A]</t>
  </si>
  <si>
    <t>Položka zahrnuje:
- dodávku predepsaného kameniva
- mimostaveništní a vnitrostaveništní dopravu a jeho uložení
- není-li v zadávací dokumentaci uvedeno jinak, jedná se o nakupovaný materiál
Položka nezahrnuje:
- x</t>
  </si>
  <si>
    <t>56142G</t>
  </si>
  <si>
    <t xml:space="preserve">SMESI Z KAMENIVA STMELENÉ CEMENTEM  SC C 8/10 TL. DO 100MM</t>
  </si>
  <si>
    <t xml:space="preserve">podkladní beton pod chodníky s krytem z  ACO 8</t>
  </si>
  <si>
    <t>45,8 + 142 = 187,800 [A]</t>
  </si>
  <si>
    <t>Položka zahrnuje:
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Položka nezahrnuje:
- postriky, nátery</t>
  </si>
  <si>
    <t xml:space="preserve">tl. konstrukcní vrstvy 150mm, vc. zkoušek zhutnení  
ŠDA, fr.0/32 horní vrstva
ŠDA, fr.0/63 spodní vrstva</t>
  </si>
  <si>
    <t xml:space="preserve">"`ŠDA - horní vrstva 150 mm m2  `  "7465,700+ 2 * 1098 * 0,32 = 8168,420 [A]_x000d_
 "`ŠDA - spodní vrstva 150 mm m2 `  "7465,700+ 2 * 1098 * 0,64 = 8871,140 [B]_x000d_
 "`ŠDA - spodní vrstva 150 mm-`chodníky`m2 ` "23,6+20,6+36,9+5+210 = 296,100 [C]_x000d_
 "Celkové množství "17335.660000 = 17335,660 [D]</t>
  </si>
  <si>
    <t>567503</t>
  </si>
  <si>
    <t>VRSTVY PRO OBNOVU A OPRAVY RECYKL ZA STUDENA PEN ASFALTEM</t>
  </si>
  <si>
    <t>horní vrstva aktivní zóny tl.0,15m, 
využití upravené puvodní ŠD a asf. vrstev , dle TP 208
stanicení km 0,178-KÚ
PODÍL ASF 788,3 m3</t>
  </si>
  <si>
    <t>7820*0,15 = 1173,000 [A]</t>
  </si>
  <si>
    <t>- dodání materiálu predepsaných pro recyklaci za studena
- provedení recyklace dle predepsaného technologického predpisu, zhutnení vrstvy v predepsané tlouštce
- zrízení vrstvy bez rozlišení šírky, pokládání vrstvy po etapách
- úpravu napojení, ukoncení
- nezahrnuje postriky, nátery</t>
  </si>
  <si>
    <t>56963</t>
  </si>
  <si>
    <t>ZPEVNENÍ KRAJNIC Z RECYKLOVANÉHO MATERIÁLU TL DO 150MM</t>
  </si>
  <si>
    <t>šírka krajnice v intravilánu 0,5m</t>
  </si>
  <si>
    <t xml:space="preserve">"`výmera ze situace`  "815-311 = 504,000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</si>
  <si>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</si>
  <si>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572133</t>
  </si>
  <si>
    <t>INFILTRACNÍ POSTRIK Z EMULZE DO 1,5KG/M2</t>
  </si>
  <si>
    <t>1,5 kg/m2 po vyštepení</t>
  </si>
  <si>
    <t>"plocha ACP + (dl. hran x rozšírení 0,15 oproti ACP) "7402+ (2196 * 0,15) = 7731,400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</si>
  <si>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</si>
  <si>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572214</t>
  </si>
  <si>
    <t>SPOJOVACÍ POSTRIK Z MODIFIK EMULZE DO 0,5KG/M2</t>
  </si>
  <si>
    <t>0,4 kg/m2 po vyštepení</t>
  </si>
  <si>
    <t>" ` pod ACO` DLE POL.C. 574A34 "7231,7 = 7231,700 [A]_x000d_
 "` pod ACL` DLE POL.C.574E46 "7487,5 = 7487,500 [B]_x000d_
 "Celkové množství "14719.200000 = 14719,200 [C]</t>
  </si>
  <si>
    <t>574A31</t>
  </si>
  <si>
    <t>ASFALTOVÝ BETON PRO OBRUSNÉ VRSTVY ACO 8 TL. 40MM</t>
  </si>
  <si>
    <t>kryt chodníku s krytem z ACO 8 na zacátku upravované komunikace (vpravo i vlevo)</t>
  </si>
  <si>
    <t xml:space="preserve">" ` OPRAVA  CHODNÍKU NA ZACÁTKU TRASY S OHLEDEM NA VÝMENU OBRUB` + nový chodník vpravo "45,8 + 142 = 187,800 [A]</t>
  </si>
  <si>
    <t>Položka zahrnuje:
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Položka nezahrnuje:
- postriky, nátery
- tesnení podél obrubníku, dilatacních zarízení, odvodnovacích proužku, odvodnovacu, vpustí, šachet a pod.</t>
  </si>
  <si>
    <t>574A34</t>
  </si>
  <si>
    <t>ASFALTOVÝ BETON PRO OBRUSNÉ VRSTVY ACO 11+, 11S TL. 40MM</t>
  </si>
  <si>
    <t xml:space="preserve">ACO 11+ tl. 40 mm  50/70</t>
  </si>
  <si>
    <t>"`výmera ze situace` "1670 + 5557 = 7227,000 [A]_x000d_
 "`odecet prídlažby` "115 = 115,000 [B]_x000d_
 A-B = 7112,000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</si>
  <si>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</si>
  <si>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574C56</t>
  </si>
  <si>
    <t>ASFALTOVÝ BETON PRO LOŽNÍ VRSTVY ACL 16+, 16S TL. 60MM</t>
  </si>
  <si>
    <t>ACL 16+ tl. 60 mm 50/70</t>
  </si>
  <si>
    <t xml:space="preserve">"`výmera ze situace, zapocítáno zazubení vrstev`  "7112 = 7112,000 [A]_x000d_
 "`celková délka hran bez obrub x rozšírení vrstvy oproti ACO`  "(1710-622) * 0,07"délka hran bez obrub x rozšírení vrstvy oproti ACO" = 76,160 [B]_x000d_
Celkové množství = 7188,160</t>
  </si>
  <si>
    <t>574E66</t>
  </si>
  <si>
    <t>ASFALTOVÝ BETON PRO PODKLADNÍ VRSTVY ACP 16+, 16S TL. 70MM</t>
  </si>
  <si>
    <t>ACP 16+ 50/70</t>
  </si>
  <si>
    <t xml:space="preserve">7231 = 7231,000 [A]_x000d_
 "`délka hran bez obrub (dohromady obe strany) x rozšírení vrstvy oproti ACL`   "(1710-622) * 0,1 = 108,800 [B]_x000d_
Celkové množství = 7339,800</t>
  </si>
  <si>
    <t>58252</t>
  </si>
  <si>
    <t>DLÁŽDENÉ KRYTY Z BETONOVÝCH DLAŽDIC DO LOŽE Z MC</t>
  </si>
  <si>
    <t>nová betonová (C35/45) prídlažba podél obrub vpravo a doplnení vlevo na zacátku úseku a podél obrubníku u palisád a dále až k BUS zastávce
tl.0,10m
vc. bet. lože C20/25 XF3
barva šedá (dle puvodní), v intravilánu (v zastavené cásti) nahrazuje VDZ (V4)</t>
  </si>
  <si>
    <t>"nová prídlažba vpravo + doplnení poškozené vlevo (30% puvodní) "56+(65,8+34,4+41+74)*0,3 = 120,560 [A]</t>
  </si>
  <si>
    <t>dlažba u betonových palisád, VC. LOŽE Z DRTE 4/8</t>
  </si>
  <si>
    <t>14+7,3 = 21,300 [A]</t>
  </si>
  <si>
    <t>587205</t>
  </si>
  <si>
    <t>PREDLÁŽDENÍ KRYTU Z BETONOVÝCH DLAŽDIC</t>
  </si>
  <si>
    <t xml:space="preserve">predláždení betonové prídlažby podél obrub,  
vc. procištení prídlažby od ostatního materiálu, bez skládkovného (složení podél upravované komunikace) a vc. likvidace zbylého materiálu, znovu položení prídlažby</t>
  </si>
  <si>
    <t>(65,8+34,4+41+74)*0,7 "délky jednotlivých úseku- využití 70% puvodní prídlažby" = 150,640 [A]_x000d_
 "šírka predláždení "A * 0,3 = 45,192 [B]</t>
  </si>
  <si>
    <t>- pod pojmem *predláždení* se rozumí rozebrání stávající dlažby a pokládka dlažby ze stávajícího dlažebního materiálu (bez dodávky nového)
- zahrnuje nezbytnou manipulaci s tímto materiálem (nakládání, doprava, složení, ocištení)
- dodání a rozprostrení materiálu pro lože a jeho tlouštku predepsanou dokumentací a pro predepsanou výpln spar
- eventuelní doplnení plochy s použitím nového materiálu se vykazuje v položce c.582</t>
  </si>
  <si>
    <t>587206</t>
  </si>
  <si>
    <t>PREDLÁŽDENÍ KRYTU Z BETONOVÝCH DLAŽDIC SE ZÁMKEM</t>
  </si>
  <si>
    <t>stávající chodník - pruh 0,5m podél obrubníku
ZAHRNUJE OCIŠTENÍ OD ZBYLÉHO MATERIÁLU vc. jeho likvidace
složení podél upravované komunikace a její opetovné položení</t>
  </si>
  <si>
    <t xml:space="preserve">"` délka úseku s dláždeným chodníkem `-`výmera dle situace`  "24,5 +20,6 + 36,9 +5 = 87,000 [A]</t>
  </si>
  <si>
    <t>Nopová fólie proti zemní vlhkosti, u palisád
dl. 40m, šírka 2,5m</t>
  </si>
  <si>
    <t>"nopová fólie u palisád "40*2,5 = 100,000 [A]</t>
  </si>
  <si>
    <t>81445</t>
  </si>
  <si>
    <t>00</t>
  </si>
  <si>
    <t>POTRUBÍ Z TRUB BETONOVÝCH DN DO 300MM</t>
  </si>
  <si>
    <t xml:space="preserve">oprava stávající kanalizace za predpokladu zjištení jejího havarijního stavu pri realizaci opravy komunikací (predbežný odhad 85m dle provedeného pruzkumu). 
Jedná se o kompletní opravu vc. zemních prací, dopravy  
položka bude cerpána pouze se souhlasem investora a TDI</t>
  </si>
  <si>
    <t xml:space="preserve">"`odhadovaná délka dle kamerového pruzkumu`  "85 = 85,000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</si>
  <si>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</si>
  <si>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</si>
  <si>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</si>
  <si>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Prípojky k UV,PP SN12</t>
  </si>
  <si>
    <t>"`prípojky UV` "12*2 = 24,000 [A]</t>
  </si>
  <si>
    <t>87727</t>
  </si>
  <si>
    <t>CHRÁNICKY PULENÉ Z TRUB PLAST DN DO 100MM</t>
  </si>
  <si>
    <t>uložení stávajících kabelu do pulených chránicek v prípade jejich zastižení v konstrukcních vrstvách vozovky 
cerpání se souhlasem investora a TDI</t>
  </si>
  <si>
    <t xml:space="preserve">"`v míste stávajícího krížení kabelového vedení pod AZ`  "72 = 72,000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</si>
  <si>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</si>
  <si>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894858</t>
  </si>
  <si>
    <t>ŠACHTY KANALIZACNÍ PLASTOVÉ D 600MM</t>
  </si>
  <si>
    <t>startovací trativodní šachty na úsecích v extravilánu</t>
  </si>
  <si>
    <t>6 = 6,000 [A]</t>
  </si>
  <si>
    <t>položka zahrnuje:
- poklopy s rámem z predepsaného materiálu a tvaru
- predepsané plastové skruže, dno a není-li uvedeno jinak i podkladní vrstvu (z kameniva nebo betonu).
- výpln, tesnení a tmelení spár a spoju,
- ocištení a ošetrení úložných ploch,
- predepsané podkladní konstrukce</t>
  </si>
  <si>
    <t>89712</t>
  </si>
  <si>
    <t>VPUST KANALIZACNÍ ULICNÍ KOMPLETNÍ Z BETONOVÝCH DÍLCU</t>
  </si>
  <si>
    <t>kompletní prefabrikovaná vpust dle požadavku správcu kanalizace a komunikace</t>
  </si>
  <si>
    <t>12 = 12,000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</si>
  <si>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</si>
  <si>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</si>
  <si>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</si>
  <si>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4 = 4,000 [A]_x000d_
 "výmera ze situace"</t>
  </si>
  <si>
    <t>- položka výškové úpravy zahrnuje všechny nutné práce a materiály pro zvýšení nebo snížení zarízení (vcetne nutné úpravy stávajícího povrchu vozovky nebo chodníku).</t>
  </si>
  <si>
    <t>89947</t>
  </si>
  <si>
    <t>VÝREZ, VÝSEK, ÚTES NA POTRUBÍ DN DO 600MM</t>
  </si>
  <si>
    <t>"`napojení drenáží do UV` "19 = 19,000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</si>
  <si>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</si>
  <si>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89980</t>
  </si>
  <si>
    <t>TELEVIZNÍ PROHLÍDKA POTRUBÍ</t>
  </si>
  <si>
    <t xml:space="preserve">"`dle pol. 81445 a 87445   "85+35 = 120,000 [A]</t>
  </si>
  <si>
    <t>položka zahrnuje prohlídku potrubí televizní kamerou, záznam prohlídky na nosicích DVD a vyhotovení záverecného písemného protokolu</t>
  </si>
  <si>
    <t>betonové palisády, 160x160mm, délka 1m, vcetne bet. lože C20/25nXF3, celková délka úseku s palisádami 40m</t>
  </si>
  <si>
    <t xml:space="preserve">"` délka úseku x pocet palisád na 1m x objem jedné palisády`   "40*6,25*(0,16*0,16*1) = 6,400 [A]</t>
  </si>
  <si>
    <t>917212</t>
  </si>
  <si>
    <t>ZÁHONOVÉ OBRUBY Z BETONOVÝCH OBRUBNÍKU ŠÍR 80MM</t>
  </si>
  <si>
    <t>obrubníky podél upravovaného chodníku s krytem z ACO 8, vpravo</t>
  </si>
  <si>
    <t>917224</t>
  </si>
  <si>
    <t>SILNICNÍ A CHODNÍKOVÉ OBRUBY Z BETONOVÝCH OBRUBNÍKU ŠÍR 150MM</t>
  </si>
  <si>
    <t>silnicní obruby po pravé strane na zacátku úseku a u palisád, do bet. lože C20/25nXF3</t>
  </si>
  <si>
    <t>"`výmera ze situace, silnicní obruby po pravé strane na zacátku úseku a u palisád + nájezdové obruby 150x150` "161,9+18 = 179,900 [A]</t>
  </si>
  <si>
    <t>91781</t>
  </si>
  <si>
    <t>VÝŠKOVÁ ÚPRAVA OBRUBNÍKU BETONOVÝCH</t>
  </si>
  <si>
    <t>znovuosazení stávajících obrub v obci u stávajících chodníku
jedná se o nové obruby podél vozovky u stávajících chodníku- jejich vytrhání, ocištení, složení na mezideponii a zpetné osazení vc. bet. lože C20/25 XF3
80% bude zpetne osazeno</t>
  </si>
  <si>
    <t>215,6*0,8 = 172,480 [A]</t>
  </si>
  <si>
    <t>Položka výšková úprava obrub zahrnuje jejich vytrhání, ocištení, manipulaci, nové betonové lože a osazení. Prípadné nutné doplnení novými obrubami se uvede v položkách 9172 až 9177.</t>
  </si>
  <si>
    <t>9181A5</t>
  </si>
  <si>
    <t>CELA PROPUSTU Z TRUB DN DO 300MM Z BETONU DO C 30/37</t>
  </si>
  <si>
    <t>výústní objekty z trativodu, DN150 
prefabrikované, bet. C30/37 XF3</t>
  </si>
  <si>
    <t xml:space="preserve">Položka zahrnuje kompletní celo (základ, drík, rímsu)
- dodání  cerstvého  betonu  (betonové  smesi)  požadované  kvality,  jeho  uložení  do požadovaného tvaru pri jakékoliv hustote výztuže, konzistenci cerstvého betonu a zpusobu hutnení, ošetrení a ochranu betonu,
- dodání a osazení výztuže,
- prípadne dokumentací predepsaný kamenný obklad,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zábradlí.</t>
  </si>
  <si>
    <t>919111</t>
  </si>
  <si>
    <t>REZÁNÍ ASFALTOVÉHO KRYTU VOZOVEK TL DO 50MM</t>
  </si>
  <si>
    <t>celkem na zacátku a konci úseku a na kríženích s odsazenín min 25cm</t>
  </si>
  <si>
    <t>"`výmera ze situace` "6,6+13,7+12,6+6,7+19,8+6,9 = 66,300 [A]</t>
  </si>
  <si>
    <t>položka zahrnuje rezání vozovkové vrstvy v predepsané tlouštce, vcetne spotreby vody</t>
  </si>
  <si>
    <t>931324</t>
  </si>
  <si>
    <t>TESNENÍ DILATAC SPAR ASF ZÁLIVKOU MODIFIK PRUR DO 400MM2</t>
  </si>
  <si>
    <t>v místech napojení na stávající vrstvy, podél obrubníku u šachet a vpustí</t>
  </si>
  <si>
    <t>"`ze situace ` "6,6+13,7+12,6+6,7+19,8+6,9 = 66,300 [A]_x000d_
 "`ze situace ` "215,6+185,9 = 401,500 [B]_x000d_
 "Celkové množství "467.800000 = 467,800 [C]</t>
  </si>
  <si>
    <t>položka zahrnuje dodávku a osazení predepsaného materiálu, ocištení ploch spáry pred úpravou, ocištení okolí spáry po úprave
nezahrnuje tesnící profil</t>
  </si>
  <si>
    <t>935212</t>
  </si>
  <si>
    <t>PRÍKOPOVÉ ŽLABY Z BETON TVÁRNIC ŠÍR DO 600MM DO BETONU TL 100MM</t>
  </si>
  <si>
    <t>zpevnení príkopu</t>
  </si>
  <si>
    <t>136 +26 = 162,000 [A]</t>
  </si>
  <si>
    <t>položka zahrnuje:
- dodávku a uložení príkopových tvárnic predepsaného rozmeru a kvality
- dodání a rozprostrení lože z predepsaného materiálu v predepsané kvalitea v predepsané tlouštce
- veškerou manipulaci s materiálem, vnitrostaveništní i mimostaveništní dopravu
- ukoncení, patky, spárování
- merí se v metrech bežných délky osy žlabu</t>
  </si>
  <si>
    <t>skluzy u vyústení z trativodu
betonové tvarovky do bet. lože C16/20nXF1</t>
  </si>
  <si>
    <t>2,65+1,2 = 3,850 [A]</t>
  </si>
  <si>
    <t>93555</t>
  </si>
  <si>
    <t>ŽLABY Z DÍLCU Z BETONU SVETLÉ ŠÍRKY DO 300MM VCET MRÍŽÍ</t>
  </si>
  <si>
    <t>liniový žlab s mríží na trídu D400, ve sjezdu v km 0,850</t>
  </si>
  <si>
    <t>položka zahrnuje:
-dodávku a uložení dílcu žlabu z predepsaného materiálu predepsaných rozmeru vcetne mríže
- spárování, úpravy vtoku a výtoku
- nezahrnuje nutné zemní práce, predepsané lože, obetonování
- merí se v metrech bežných délky osy žlabu, odecítají se cistící kusy a vpuste</t>
  </si>
  <si>
    <t>93610</t>
  </si>
  <si>
    <t>DROBNÉ DOPLNK KONSTR DREVENÉ</t>
  </si>
  <si>
    <t>podperné zajištení stožáru NN u bodovy c.p. 184 po dobu výstavby palisád,vcetne veškerých pomocných prací a konstrukcí i z jiného materiálu 
cerpání se souhlasem investora a TDI</t>
  </si>
  <si>
    <t xml:space="preserve">- dílenská dokumentace, vcetne technologického predpisu spojování,
- dodání dreva v požadované kvalite a výroba konstrukce (vc. pomucek,  prípravku a prostredku pro výrobu) bez ohledu na nárocnost a její objem, dílenská montáž, montážní dokumentace,
- dodání spojovacího materiálu,
- zrízení  montážních  a  dilatacních  spoju,  spar, vcetne potrebných úprav, vložek, opracování, ocištení a ošetrení,
- podper. konstr. a lešení všech druhu pro montáž konstrukcí i doplnkových, vcetne  požadovaných  otvoru, ochranných a bezpecnostních opatrení a základu pro tyto konstrukce a lešení,
- jakákoliv doprava a manipulace dílcu a montážních sestav, vcetne dopravy konstrukce z výrobny na stavbu,
- montáž konstrukce na stavbe, vcetne montážních prostredku a pomucek a zednických výpomocí,
- výpln, tesnení a tmelení spar a spoju,
- cištení konstrukce a odstranení všech vrubu (vrypy, otlaceniny a pod.),
- veškeré druhy opracování povrchu, vcetne úprav pod nátery a pod izolaci,
- veškeré druhy dílenských základu a základních náteru a povlaku,
- všechny druhy ocelového kotvení,
- dílenskou prejímku a montážní prohlídku, vcetne požadovaných dokladu,
- zrízení kotevních otvoru nebo jam, nejsou-li cástí jiné konstrukce, jejich úpravy, ocištení a ošetrení,
- osazení kotvení nebo prímo cástí konstrukce do podpurné konstrukce nebo do zeminy,
- výpln  kotevních  otvoru (prípadne podlití patních desek) maltou, betonem nebo jinou speciální hmotou, vyplnení jam zeminou,
- ošetrení kotevní oblasti proti vzniku trhlin, vlivu povetrnosti a pod.,
- osazení znacek, vcetne jejich zamerení.
Dokumentace pro zadání stavby muže dále predepsat, že cena položky ješte obsahuje napr.:
- veškeré úpravy dreva pro zlepšení jeho užitných vlastností (impregnace, zpevnování a pod.),
- veškeré druhy povrchových úprav,
- zvláštní spojové prostredky, rozebíratelnost konstrukce,
- osazení merících zarízení a úprav pro ne.</t>
  </si>
  <si>
    <t>96687</t>
  </si>
  <si>
    <t>VYBOURÁNÍ ULICNÍCH VPUSTÍ KOMPLETNÍCH</t>
  </si>
  <si>
    <t xml:space="preserve">vc. odvozu a uložení an rec. skládku
skládkovné  je uvedeno v pol.c.014112.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</si>
  <si>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</si>
  <si>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969245</t>
  </si>
  <si>
    <t>VYBOURÁNÍ POTRUBÍ DN DO 300MM KANALIZAC</t>
  </si>
  <si>
    <t xml:space="preserve">oprava stávající kanalizace za predpokladu zjištení jejího havarijního stavu pri realizaci opravy komunikací (predbežný odhad 85m).  
skládkovné (pokud bude položka realizována) je uvedeno v pol.c.014112. 
položka bude cerpána pouze se souhlasem investora a TDI</t>
  </si>
  <si>
    <t>85 = 85,000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</si>
  <si>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</si>
  <si>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SO 101.2 PV</t>
  </si>
  <si>
    <t>Silnice II/567, VYBAVENÍ KOMUNIKACE-KHK-PRÍMÉ VÝDAJE</t>
  </si>
  <si>
    <t>9111A1</t>
  </si>
  <si>
    <t>ZÁBRADLÍ SILNICNÍ S VODOR MADLY - DODÁVKA A MONTÁŽ</t>
  </si>
  <si>
    <t>Silnicní zábradlí s vodorovnými madly a odrazkami, v souladu s TP 186
vc. PKO a RAL dle investora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</si>
  <si>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</si>
  <si>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9113A3</t>
  </si>
  <si>
    <t>SVODIDLO OCEL SILNIC JEDNOSTR, ÚROVEN ZADRŽ N1, N2 - DEMONTÁŽ S PRESUNEM</t>
  </si>
  <si>
    <t>položka zahrnuje:
- demontáž a odstranení zarízení
- jeho odvoz na predepsané místo</t>
  </si>
  <si>
    <t>91228</t>
  </si>
  <si>
    <t>SMEROVÉ SLOUPKY Z PLAST HMOT VCETNE ODRAZNÉHO PÁSKU</t>
  </si>
  <si>
    <t>plastové smerové sloupky</t>
  </si>
  <si>
    <t xml:space="preserve">"`  bílé `   "42 = 42,000 [A]_x000d_
 " ` cervené Z11d `  "2 = 2,000 [B]_x000d_
 "Celkové množství "44.000000 = 44,000 [C]</t>
  </si>
  <si>
    <t>položka zahrnuje:
- dodání a osazení sloupku vcetne nutných zemních prací
- vnitrostaveništní a mimostaveništní doprava
- odrazky plastové nebo z retroreflexní fólie</t>
  </si>
  <si>
    <t>912283</t>
  </si>
  <si>
    <t>SMEROVÉ SLOUPKY Z PLAST HMOT - DEMONTÁŽ A ODVOZ</t>
  </si>
  <si>
    <t>demontáž a odvoz na skládku investora, pocet na základe místního šetrení</t>
  </si>
  <si>
    <t>42 = 42,000 [A]</t>
  </si>
  <si>
    <t>položka zahrnuje demontáž stávajícího sloupku, jeho odvoz do skladu nebo na skládku</t>
  </si>
  <si>
    <t>914121</t>
  </si>
  <si>
    <t>DOPRAVNÍ ZNACKY ZÁKLADNÍ VELIKOSTI OCELOVÉ FÓLIE TR 1 - DODÁVKA A MONTÁŽ</t>
  </si>
  <si>
    <t>oznacení bus + snížení rychlosti 30km/h"</t>
  </si>
  <si>
    <t>"`výmera ze situace, oznacení bus + snížení rychlosti 30km/h` "1+2 = 3,000 [A]</t>
  </si>
  <si>
    <t>položka zahrnuje:
- dodávku a montáž znacek v požadovaném provedení</t>
  </si>
  <si>
    <t>914123</t>
  </si>
  <si>
    <t>DOPRAVNÍ ZNACKY ZÁKLADNÍ VELIKOSTI OCELOVÉ FÓLIE TR 1 - DEMONTÁŽ</t>
  </si>
  <si>
    <t>vc. odvozu na SUS</t>
  </si>
  <si>
    <t>"`výmera ze situace` "2 = 2,000 [A]</t>
  </si>
  <si>
    <t>Položka zahrnuje odstranení, demontáž a odklizení materiálu s odvozem na predepsané místo</t>
  </si>
  <si>
    <t>914911</t>
  </si>
  <si>
    <t>SLOUPKY A STOJKY DOPRAVNÍCH ZNACEK Z OCEL TRUBEK SE ZABETONOVÁNÍM - DODÁVKA A MONTÁŽ</t>
  </si>
  <si>
    <t xml:space="preserve">"` dle pol.91421`  "3 = 3,000 [A]</t>
  </si>
  <si>
    <t>položka zahrnuje:
- sloupky a upevnovací zarízení vcetne jejich osazení (betonová patka, zemní práce)</t>
  </si>
  <si>
    <t>915111</t>
  </si>
  <si>
    <t>VODOROVNÉ DOPRAVNÍ ZNACENÍ BARVOU HLADKÉ - DODÁVKA A POKLÁDKA</t>
  </si>
  <si>
    <t xml:space="preserve">"`VDZ - V2b 1,5/1,5/0,25   m   "(23,1+14,4+14,4+20,7)/2 = 36,300 [B]_x000d_
 "`VDZ - V2b 3/1,5/0,125  m    "(22,9+20,5+33,2+462)*(2/3) = 359,067 [C]_x000d_
 "`VDZ - V4 0,25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</si>
  <si>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položka zahrnuje:
- dodání a pokládku náterového materiálu (merí se pouze natíraná plocha)
- predznacení a reflexní úpravu</t>
  </si>
  <si>
    <t>915211</t>
  </si>
  <si>
    <t>VODOROVNÉ DOPRAVNÍ ZNACENÍ PLASTEM HLADKÉ - DODÁVKA A POKLÁDKA</t>
  </si>
  <si>
    <t xml:space="preserve">"`VDZ - V2b 1,5/1,5/0,25   m   "(23,1+14,4+14,4+20,7)/2 = 36,300 [B]_x000d_
 "`VDZ - V2b 3/1,5/0,125  m    "(22,9+20,5+33,2+462)*(2/3) = 359,067 [C]_x000d_
 "`VDZ - V4 0,25             m  "836+837+14,5 = 1687,500 [D]_x000d_
 "`VDZ - V11 šírka 2,5m, délka 12m    2ks  "2*2,5+71*0,125 = 13,875 [E]_x000d_
 "`VDZ - V1a 0,125            m    "87,3+30,2+75,7+374,6 = 567,800 [F]_x000d_
 "Mezisoucet "(C+E+F)*0,125 = 117,593 [G]_x000d_
 "Mezisoucet "(B+D)*0,25 = 430,950 [H]_x000d_
 "Celkové množství "546.808000 = 546,808 [A]</t>
  </si>
  <si>
    <t>91552</t>
  </si>
  <si>
    <t>VODOR DOPRAV ZNAC - PÍSMENA</t>
  </si>
  <si>
    <t>"` písmena BUS` "12 = 12,000 [A]</t>
  </si>
  <si>
    <t>položka zahrnuje:
- dodání a pokládku náterového materiálu
- predznacení a reflexní úpravu</t>
  </si>
  <si>
    <t>SO_101.5 PV</t>
  </si>
  <si>
    <t>Propustek c.1 km 0,345 47, PRÍMÉ VÝDAJE</t>
  </si>
  <si>
    <t>132738</t>
  </si>
  <si>
    <t>HLOUBENÍ RÝH ŠÍR DO 2M PAŽ I NEPAŽ TR. I, ODVOZ DO 20KM</t>
  </si>
  <si>
    <t>skládkovné je zahrnuto v pol.c.015111</t>
  </si>
  <si>
    <t xml:space="preserve">"`rýha pro potrubí - (` plocha dle VZR* šírka rýhy-objem potrubí `)  "9,5*1,6  - 0,59 = 14,610 [A]_x000d_
pro nátokovou jímku 2*1,6*2,2 = 7,040 [B]_x000d_
Celkové množství = 21,650</t>
  </si>
  <si>
    <t>teleso náspu nad propustkem vcetne rozšírení a vcetne hutnení 
hutnený zásyp ŠD fr. 0-32 mm
hutneno po vrstvách max.150 mm na MIN ID=0,9</t>
  </si>
  <si>
    <t xml:space="preserve">"`plocha z rezu x délka ` "0,34*9,15 = 3,111 [A]_x000d_
 "`zásyp vtokové jímky  ` "2,62 = 2,620 [B]_x000d_
 "Celkové množství "5.711000 = 5,711 [C]</t>
  </si>
  <si>
    <t>materiál s co nejvetší pevností,napr.lomová výsevka, fr. 0-8 mm, od úrovne 0,20m nad potrubím lze ŠD 0-32, HUTNENO NA 98% PS</t>
  </si>
  <si>
    <t xml:space="preserve">"`plocha dle rezu bez potrubí* délka  ` "1,05  *10 = 10,500 [A]</t>
  </si>
  <si>
    <t>zhutnení podloží pod propustkem</t>
  </si>
  <si>
    <t>"` zhutnení podloží pod propustkem` "8,3 * 1,6 = 13,280 [A]</t>
  </si>
  <si>
    <t>lemovaní dlažby z betonu, betonové lože pod dlažbu a lužko pod ŽB propustek C25/30 XF3
podkladní deska pod výtokové celo propustku</t>
  </si>
  <si>
    <t xml:space="preserve">"`lemovaní dlažby z betonu C25/30 XF3, plocha odmerena ze situace x tl.  ` "2,6 * 0,2 = 0,520 [A]_x000d_
 "`lože pod dlažbu z lomového kamene `-` plocha x tl. `  "15 * 0,1 = 1,500 [B]_x000d_
 "`lužko pod propustek `-` délka x plocha lužka dle rezu ` "9.3 * 0,5 = 4,650 [C]_x000d_
lože pod vtokovou jímku 1,9*1,5*0,2 = 0,570 [E]_x000d_
Celkové množství = 7,240</t>
  </si>
  <si>
    <t>"`plocha odectená ze situace s navýšením s ohledem na šikmé steny * tl. dlažby ` "15 * 0,2 = 3,000 [A]</t>
  </si>
  <si>
    <t xml:space="preserve">Beton C25/30nXF3-XC2  
šír.*výška*délka</t>
  </si>
  <si>
    <t xml:space="preserve">"`betonový práh  ` "3,2*0,65*0,25 = 0,520 [A]</t>
  </si>
  <si>
    <t>vcetne PKO RAL 7011</t>
  </si>
  <si>
    <t>9181D5</t>
  </si>
  <si>
    <t>CELA PROPUSTU Z TRUB DN DO 600MM Z BETONU DO C 30/37</t>
  </si>
  <si>
    <t>prefabrikované výtokové šikmé celo DN600</t>
  </si>
  <si>
    <t>9182D</t>
  </si>
  <si>
    <t>VTOKOVÉ JÍMKY BETONOVÉ VCETNE DLAŽBY PROPUSTU Z TRUB DN DO 600MM</t>
  </si>
  <si>
    <t>vtoková jímka monolitická, vnitrní rozmer 0,8*1,2 m, hl. 2m</t>
  </si>
  <si>
    <t xml:space="preserve">Položka zahrnuje:
- dodání cerstvého betonu (betonové smesi) požadované kvality, jeho uložení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požadovaných konstr. (i ztracené) s úpravou  dle požadované  kvality povrchu betonu, vcetne odbednovacích a odskružovacích prostredku,
- podperné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všech požadovaných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a tmelení spar a spoju,
- opatrení povrchu betonu izolací proti zemní vlhkosti v cástech, kde prijdou do styku se zeminou nebo kamenivem,
- prípadné zrízení spojovací vrstvy u základu,
- úpravy pro osazení zarízení ochrany konstrukce proti vlivu bludných proudu.
Položka nezahrnuje:
- mríž a zábradlí</t>
  </si>
  <si>
    <t>9183D2</t>
  </si>
  <si>
    <t>PROPUSTY Z TRUB DN 600MM ŽELEZOBETONOVÝCH</t>
  </si>
  <si>
    <t>žb propustek DN 600</t>
  </si>
  <si>
    <t>10 = 10,000 [A]</t>
  </si>
  <si>
    <t>96616</t>
  </si>
  <si>
    <t>BOURÁNÍ KONSTRUKCÍ ZE ŽELEZOBETONU</t>
  </si>
  <si>
    <t xml:space="preserve">bourání cel stávajících propustku a vtokové jímky  
vcetne odvozu na skládku urcenou zhotovitelem. Polatek za skládku je uveden v položce c.015140</t>
  </si>
  <si>
    <t>"`vtok ` "1,29*1,2+1,7*0,4 = 2,228 [A]_x000d_
 "`výtok ` "3,14*1,2+1,29*0,4 = 4,284 [B]_x000d_
 "Celkové množství "6.512000 = 6,512 [C]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</si>
  <si>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</si>
  <si>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vybourání stávajícího porpustku DN300, vc. odvozu naskládku dle dodavatele
poplatek za skládku je uveden v pol.c. 015140</t>
  </si>
  <si>
    <t>"`prop. c. 1 - ` odmereno ze zamerení` "8,1 = 8,100 [A]</t>
  </si>
  <si>
    <t>SO_101.6 PV</t>
  </si>
  <si>
    <t>Propustek c.2 km 0,422 06, PRÍMÉ VÝDAJE</t>
  </si>
  <si>
    <t>vc. odvozu na skládku
skládkovné je uvedeno v pol.c. 015111</t>
  </si>
  <si>
    <t>"`plocha z délka*šírka*prumerná hloubka ` "_x000d_
 "`rýha pro potrubí - plocha dle VZR* šírka rýhy-objem puvodního propustku` " 10,68*1,6-2,11 = 14,978 [A]</t>
  </si>
  <si>
    <t>teleso náspu nad propustkem vcetne rozšírení a vcetne hutnení 
 hutnený zásyp ŠD fr. 0-32 mm, resp. z nenamrzavé zeminy v kvalite AZ dle CSN 73 6133 
hutneno po vrstvách max.150 mm na MIN ID=0,9</t>
  </si>
  <si>
    <t>"`plocha z rezu x délka ` "0,82 * 9,2 = 7,544 [A]_x000d_
 "`zásyp základu a jímky ` "1,4*0,35*0,5 = 0,245 [B]_x000d_
 "Celkové množství "7.789000 = 7,789 [C]</t>
  </si>
  <si>
    <t>"`plocha dle rezu bez potrubí* délka (mezi jímkou a celem) ` "1,1 * 9,2 = 10,120 [A]</t>
  </si>
  <si>
    <t>úprava pláne pod propustkem</t>
  </si>
  <si>
    <t>1,6 * 9,20 = 14,720 [A]</t>
  </si>
  <si>
    <t>451312</t>
  </si>
  <si>
    <t>PODKLADNÍ A VÝPLNOVÉ VRSTVY Z PROSTÉHO BETONU C12/15</t>
  </si>
  <si>
    <t>Podkladní beton C12/15 XA1 pro vtokovou jímku</t>
  </si>
  <si>
    <t xml:space="preserve">"`podkladní deska vtokové jímky  ` "1,5 * 1,2 *0,15 = 0,270 [A]_x000d_
 "`podkladní deska výtokového cela  ` "1,9 * 1,2 *0,2 = 0,456 [C]_x000d_
 "Celkové množství "0.726000 = 0,726 [B]</t>
  </si>
  <si>
    <t xml:space="preserve">"`lemovaní dlažby z betonu C25/30 XF3, plocha odmerena ze situace x tl.  ` "2,3 * 0,2 = 0,460 [B]_x000d_
 "`lože pod dlažbu z lomového kamene ` "_x000d_
 " ` plocha x tl. ` "8,75 * 0,1+3,5*0,1 = 1,225 [A]_x000d_
 "`BETONOVÉ LUŽKO POD PROPUSTEK `-`dl. x plocha lužka dle rezu`  "8,95 * 0,5 = 4,475 [D]_x000d_
 "Celkové množství "5.810000 = 5,810 [E]</t>
  </si>
  <si>
    <t>"`plocha odectená ze situace s navýšením s ohledem na šikmé steny * tl. dlažby ` "8,75 * 0,2+3,5*0,2 = 2,450 [A]</t>
  </si>
  <si>
    <t>0,25 * 0,5 *2,5+1,5*0,3*0,6 = 0,583 [A]</t>
  </si>
  <si>
    <t>899121</t>
  </si>
  <si>
    <t>MRÍŽE OCELOVÉ SAMOSTATNÉ</t>
  </si>
  <si>
    <t>na vtokové jímce, rozmer 0,9*1,2m</t>
  </si>
  <si>
    <t>Položka zahrnuje dodávku a osazení predepsané mríže vcetne rámu</t>
  </si>
  <si>
    <t>6,5 = 6,500 [A]</t>
  </si>
  <si>
    <t xml:space="preserve">vnirní rozmer 0,6x1,2m, tl.sten 0,15m, výšky 2,15m, beton C30/37nXF4 + XD3 
Vcetne Kari síte 150x150x8mm (pri obou površích), vc. rímsy  
vcetne dodání a zrízení stupadel, vc. vytvárování na prítoku z príkopu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</si>
  <si>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dodání a osazení výztuže,
- dlažbu dna z lomového kamene, prípadne dokumentací predepsaný kamenný obklad sten,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proudu.
Nezahrnuje mríž a zábradlí.</t>
  </si>
  <si>
    <t>propustek z žb trub, DN 600</t>
  </si>
  <si>
    <t>9,20 = 9,200 [A]</t>
  </si>
  <si>
    <t>96613</t>
  </si>
  <si>
    <t>BOURÁNÍ KONSTRUKCÍ Z KAMENE NA MC</t>
  </si>
  <si>
    <t>bourání kamenné jímky propustku na vtoku,vcetne odvozu na skládku urcenou zhotovitelem. Polatek za skládku je uveden v položce c.015140</t>
  </si>
  <si>
    <t xml:space="preserve">"`bourání kamenné vtokové jimky` "1,2*1,5 = 1,800 [A]_x000d_
 "`bourání kamenného propustku`  "7,5 * 1,2 *2 *0,3 +7,5*0,3 *0,6 *2 = 8,100 [B]_x000d_
 "Celkové množství "9.900000 = 9,900 [C]</t>
  </si>
  <si>
    <t>"`výtok ` "2,5 * 1,5+2*0,6*0,4 = 4,230 [A]</t>
  </si>
  <si>
    <t>SO_101.7 PV</t>
  </si>
  <si>
    <t>Propustek c.3 km 0,609 47, PRÍMÉ VÝDAJE</t>
  </si>
  <si>
    <t>poplatek za skládku uveden v položce: 015111
výkop pro odláždení výtoku a olemování betonem za propustkem, vc. odvozu na skládku urcenou zhotovitelem</t>
  </si>
  <si>
    <t xml:space="preserve">"pod dlažbou" 3,9 *0,5" plocha ze situace * prum. hloubka    " = 1,950 [A]</t>
  </si>
  <si>
    <t>vcetne odvozu na skládku dle dodavatele
skládkovné v pol.c. 015111</t>
  </si>
  <si>
    <t xml:space="preserve">"`plocha z délka*šírka*prumerná hloubka ` "_x000d_
 "`rýha pro potrubí -`` plocha dle VZR* šírka rýhy-objem potrubí `  " 8,3*1,6-0,61 = 12,670 [A]</t>
  </si>
  <si>
    <t xml:space="preserve">"`plocha dle rezu bez potrubí* délka  ` "0,95 * 8,3 = 7,885 [A]</t>
  </si>
  <si>
    <t>8,3 * 1,6 = 13,280 [A]</t>
  </si>
  <si>
    <t>lemovaní dlažby z betonu, betonové lože pod dlažbu a lužko pod ŽB propustek C25/30 XF3</t>
  </si>
  <si>
    <t xml:space="preserve">"`lemovaní dlažby z betonu C25/30 XF3, plocha odmerena ze situace x tl.  ` "1,5*0,2 +2,1*0,2 = 0,720 [A]_x000d_
 "`lože pod dlažbu z lomového kamene ` "_x000d_
 " plocha x tl. ` "3,9*0,1 + 3,5 * 0,1 = 0,740 [B]_x000d_
 "`lužko pod propustek ` "_x000d_
 " ` délka x plocha lužka dle rezu ` "8,3 *0,55 = 4,565 [C]_x000d_
 "Celkové množství "6.025000 = 6,025 [F]</t>
  </si>
  <si>
    <t>45850</t>
  </si>
  <si>
    <t>VÝPLN ZA OPERAMI A ZDMI Z KAMENIVA</t>
  </si>
  <si>
    <t>kamenný filtr u lapace splavenin</t>
  </si>
  <si>
    <t>položka zahrnuje dodávku predepsaného kameniva, mimostaveništní a vnitrostaveništní dopravu a jeho uložení
není-li v zadávací dokumentaci uvedeno jinak, jedná se o nakupovaný materiál</t>
  </si>
  <si>
    <t>"`plocha odectená ze situace s navýšením s ohledem na šikmé steny * tl. dlažby ` "3,9*0,2 + 3,5 * 0,2 = 1,480 [A]</t>
  </si>
  <si>
    <t>"`betonový práh ` "1,95 * 0,5 *0,25 = 0,244 [A]</t>
  </si>
  <si>
    <t>ocelová mríž na lapac splavenin 0,80 x 0,50m</t>
  </si>
  <si>
    <t>9181B5</t>
  </si>
  <si>
    <t>CELA PROPUSTU Z TRUB DN DO 400MM Z BETONU DO C 30/37</t>
  </si>
  <si>
    <t>9183B2</t>
  </si>
  <si>
    <t>PROPUSTY Z TRUB DN 400MM ŽELEZOBETONOVÝCH</t>
  </si>
  <si>
    <t>propustek z žb, DN 400</t>
  </si>
  <si>
    <t>8,3 = 8,300 [A]</t>
  </si>
  <si>
    <t>93641</t>
  </si>
  <si>
    <t>LAPAC SPLAVENIN</t>
  </si>
  <si>
    <t>LAPAC SPLAVEN Z BETONU C30/37nXF4</t>
  </si>
  <si>
    <t>Položka zahrnuje veškerý materiál, výrobky a polotovary, vcetne mimostaveništní a vnitrostaveništní dopravy (rovnež presuny), vcetne naložení a složení,prípadne s uložením.</t>
  </si>
  <si>
    <t>Vybourání stávajícího propustku o DN300
vc. odvozu na skládku dle dodavatele
skládkovné v pol.c.015140</t>
  </si>
  <si>
    <t xml:space="preserve">"`prop. c. 3 -  `odmereno ze zamerení`  "8,65 = 8,650 [A]</t>
  </si>
  <si>
    <t>SO_101.8 PV</t>
  </si>
  <si>
    <t>Propustek c.4a km 0,831 50 a c.4b km 0,832 37, PRÍMÉ VÝDAJE</t>
  </si>
  <si>
    <t>11513</t>
  </si>
  <si>
    <t>CERPÁNÍ VODY DO 2000 L/MIN</t>
  </si>
  <si>
    <t>precerpávání vody pri výstavbe po celou dobu výstavby, predpoklad 21dní</t>
  </si>
  <si>
    <t>Položka cerpání vody na povrchu zahrnuje i potrubí, pohotovost záložní cerpací soupravy a zrízení cerpací jímky. Soucástí položky je také následná demontáž a likvidace techto zarízení</t>
  </si>
  <si>
    <t>11525</t>
  </si>
  <si>
    <t>PREVEDENÍ VODY POTRUBÍM DN 600 NEBO ŽLABY R.O. DO 2,0M</t>
  </si>
  <si>
    <t>prevední vody v prubehu výstavby propustku</t>
  </si>
  <si>
    <t>30 = 30,000 [A]</t>
  </si>
  <si>
    <t>Položka prevedení vody na povrchu zahrnuje zrízení, udržování a odstranení príslušného zarízení. Prevedení vody se uvádí bud prumerem potrubí (DN) nebo délkou rozvinutého obvodu žlabu (r.o.).</t>
  </si>
  <si>
    <t>"`plocha z délka*šírka*prumerná hloubka ` "_x000d_
 "`rýha pro potrubí - ` plocha dle VZR* plocha rýhy-objem potrubí ` "14,1*6- (2*3,9) = 76,800 [A]</t>
  </si>
  <si>
    <t xml:space="preserve">"`plocha z rezu x délka `  "3,65 *12,95 = 47,268 [A]</t>
  </si>
  <si>
    <t>zhutnení pod propustkem</t>
  </si>
  <si>
    <t>2,2*12,95 = 28,490 [A]</t>
  </si>
  <si>
    <t>272314</t>
  </si>
  <si>
    <t>ZÁKLADY Z PROSTÉHO BETONU DO C25/30</t>
  </si>
  <si>
    <t>základový pás pod propustkem, beton C25/30</t>
  </si>
  <si>
    <t xml:space="preserve">"`základový pás pod propustkem `  "2,4*0,4*0,6 * 2 = 1,152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</si>
  <si>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</si>
  <si>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lemovaní dlažby z betonu, betonové lože pod dlažbu C25/30 XF3</t>
  </si>
  <si>
    <t xml:space="preserve">"`lemovaní dlažby z betonu C25/30 XF3, plocha odmerena ze situace x tl.  `  "(3,3 + 1,625) * 0,2 = 0,985 [A]_x000d_
 "`lože pod dlažbu z lomového kamene ` "_x000d_
 "` plocha x tl. ` "(14,0+6,2) *1,1 * 0,1 = 2,222 [B]_x000d_
 "Celkové množství "3.163000 = 3,163 [D]</t>
  </si>
  <si>
    <t xml:space="preserve">"`plocha odectená ze situace s navýšením s ohledem na šikmé steny * tl. dlažby `  "(14,0+6,2) *1,1*0,2 = 4,444 [A]</t>
  </si>
  <si>
    <t>2*0,5*0,25*4,0 = 1,000 [A]</t>
  </si>
  <si>
    <t>899524</t>
  </si>
  <si>
    <t>OBETONOVÁNÍ POTRUBÍ Z PROSTÉHO BETONU DO C25/30</t>
  </si>
  <si>
    <t>obetonování dvojitého propustku betonem C25/30, vc podkladního lužka</t>
  </si>
  <si>
    <t xml:space="preserve">"`plocha dle rezu x dl.`  "1,2 * 13,7 = 16,440 [A]</t>
  </si>
  <si>
    <t>9111A3</t>
  </si>
  <si>
    <t>ZÁBRADLÍ SILNICNÍ S VODOR MADLY - DEMONTÁŽ S PRESUNEM</t>
  </si>
  <si>
    <t>demontáž stávajícího zábradlí vc. odvozu na skládku dle dodavatele</t>
  </si>
  <si>
    <t>propustky žb trub, DN600</t>
  </si>
  <si>
    <t>2 * 13,7 = 27,400 [A]</t>
  </si>
  <si>
    <t>bourání kamenného cela na výtoku,vcetne odvozu na skládku urcenou zhotovitelem. Polatek za skládku je uveden v položce c.014102.3</t>
  </si>
  <si>
    <t xml:space="preserve">"`bourání kamenného vtoku `  "0,4*2,45*1,0 = 0,980 [A]</t>
  </si>
  <si>
    <t>bourání cela stávajících propustku 
vcetne odvozu na skládku urcenou zhotovitelem. Polatek za skládku je uveden v položce c.014122</t>
  </si>
  <si>
    <t xml:space="preserve">"`výtok -` celo s rímsou`  "2,0*1,5*0,4 = 1,200 [A]</t>
  </si>
  <si>
    <t>966358</t>
  </si>
  <si>
    <t>BOURÁNÍ PROPUSTU Z TRUB DN DO 600MM</t>
  </si>
  <si>
    <t xml:space="preserve">vc. odvozu na skládku urcenou zhotovitelem  
Poplatek za skládku uveden v položce: 014102.2</t>
  </si>
  <si>
    <t xml:space="preserve">"`prop. c. 4 - ` `odmereno ze zamerení`-  "2*10 = 20,000 [A]</t>
  </si>
  <si>
    <t>SO_101.9 PV</t>
  </si>
  <si>
    <t>Propustek c.5 km 0,939 02, PRÍMÉ VÝDAJE</t>
  </si>
  <si>
    <t>vc. odvozu na skládku dle zhotovitele 
skládkovne v pol.c.015111</t>
  </si>
  <si>
    <t xml:space="preserve">"`plocha z délka*šírka*prumerná hloubka ` "_x000d_
 "`rýha pro potrubí - ` plocha dle VZR* šírka rýhy-objem potrubí `  "8,85*1,4-0,63 = 11,760 [A]</t>
  </si>
  <si>
    <t xml:space="preserve">"`zásyp  ` "9,35 * 0,2 = 1,870 [A]</t>
  </si>
  <si>
    <t xml:space="preserve">"`plocha dle rezu bez potrubí* délka  ` "0,75 * 9,35 = 7,013 [A]</t>
  </si>
  <si>
    <t>1,6 * 9,35 = 14,960 [A]</t>
  </si>
  <si>
    <t>1,9 * 0,4 * 0,6 = 0,456 [A]</t>
  </si>
  <si>
    <t>podkladní deska pod výtokové celo</t>
  </si>
  <si>
    <t>1,75 * 1,2 * 0,15 = 0,315 [A]</t>
  </si>
  <si>
    <t xml:space="preserve">"`lemovaní dlažby z betonu C25/30 XF3, plocha odmerena ze situace x tl.  `  "(4,7+1,35)*0,2"] " = 1,210 [A]_x000d_
 "`lože pod dlažbu z lomového kamene ` "_x000d_
 "` plocha x tl. ` "1,914*0,1 = 0,191 [B]_x000d_
 "`podkladní betonové lužko ` "0,4*9,35 = 3,740 [C]_x000d_
 "Celkové množství "5.141000 = 5,141 [E]</t>
  </si>
  <si>
    <t>"`plocha odectená ze situace s navýšením s ohledem na šikmé steny * tl. dlažby ` "(6,4+2,3)*1,1*0,2 = 1,914 [A]</t>
  </si>
  <si>
    <t xml:space="preserve">"`betonový práh `  "(1,9+2,4)*0,25*0,5 = 0,538 [A]</t>
  </si>
  <si>
    <t>9,35 = 9,350 [A]</t>
  </si>
  <si>
    <t>"`vtok ` "1,5*2*0,4 = 1,200 [A]_x000d_
 "`výtok `-` celo s rímsou ` "1,8*3,5*0,4 = 2,520 [B]_x000d_
 "Celkové množství "3.720000 = 3,720 [C]</t>
  </si>
  <si>
    <t>bourání stávajícího propustku, vc. odvozu na skládku dle dodavatele
poplatek za skládku v pol.c. 0145140</t>
  </si>
  <si>
    <t>"`prop. c. 5 - `` odmereno ze zamerení` "8,9 = 8,900 [A]</t>
  </si>
  <si>
    <t>SO 101.3 VN</t>
  </si>
  <si>
    <t>II_567-1 PVD</t>
  </si>
  <si>
    <t>OPRAVA SILNICE II_567 - PRÍMÉ VÝDAJE DOPROVODNÉ</t>
  </si>
  <si>
    <t>Silnice II/567, SJEZDY- OBNOVA STÁVAJÍCÍCH-KHK, PRÍMÉ VÝDAJE DOPROVODNÉ</t>
  </si>
  <si>
    <t>poplatky za uložení zemin a prebytku výkopku-rec. skládka dle zadávacích podmínek v režii dodavatele s poplatkem a evidencí</t>
  </si>
  <si>
    <t xml:space="preserve">"`11332       ` "85,56*2 = 171,120 [A]</t>
  </si>
  <si>
    <t>vcetne odvozu na skládku urcenou zhotovitelem (predpoklad do 20 km), poplatek za skládku je uveden v položce 015111</t>
  </si>
  <si>
    <t>285,2*0,3"pod komunikací (prumerná tl. po plánovanou plán)" = 85,560 [A]</t>
  </si>
  <si>
    <t>11372</t>
  </si>
  <si>
    <t>FRÉZOVÁNÍ ZPEVNENÝCH PLOCH ASFALTOVÝCH</t>
  </si>
  <si>
    <t>odstranení stávajících asfaltových vrstev vc. zazubení stávajících vrstev v míste napojení , vc. naložení, odvozu a uložení na skládku dodavatele, zhotovitel v cene zohlední možnost zpetného využití recyklovaného materiálu
prebytek bude odkoupen zhotovitelem</t>
  </si>
  <si>
    <t xml:space="preserve">"` presahy, výjezdy`   "205*0,15 = 30,750 [A]</t>
  </si>
  <si>
    <t xml:space="preserve">tl. konstrukcní vrstvy 150mm, vc. zkoušek zhutnení  
ŠDA, fr.0/32</t>
  </si>
  <si>
    <t>288,4+296 = 584,400 [A]</t>
  </si>
  <si>
    <t>7,6+6,9+17+4,2+12,3+24,7+30,6+3,1+15,4+43,1+9+19,4+12,3+27,3+7,4+7,2+5,6+9,1+14+5,9+6,3" sjezdy" = 288,400 [A]</t>
  </si>
  <si>
    <t>291,72+297,55 = 589,270 [A]</t>
  </si>
  <si>
    <t>ACO 11+ tl. 40 mm 50/70</t>
  </si>
  <si>
    <t xml:space="preserve">" `výmera ze situace`  "286 = 286,000 [A]</t>
  </si>
  <si>
    <t>574E56</t>
  </si>
  <si>
    <t>ASFALTOVÝ BETON PRO PODKLADNÍ VRSTVY ACP 16+, 16S TL. 60MM</t>
  </si>
  <si>
    <t xml:space="preserve">"`výmera ze situace, zapocítáno zazubení vrstev`  "291,72*1,02 = 297,554 [A]</t>
  </si>
  <si>
    <t>SO 185 PVD</t>
  </si>
  <si>
    <t>Dopravne - inženýrská opatrení-KHK,PRÍMÉ VÝDAJE DOPROVODNÉ</t>
  </si>
  <si>
    <t>02720</t>
  </si>
  <si>
    <t>POMOC PRÁCE ZRÍZ NEBO ZAJIŠT REGULACI A OCHRANU DOPRAVY</t>
  </si>
  <si>
    <t>projekt DIO behem výstavby, vc. projednání a stanovení</t>
  </si>
  <si>
    <t>03350</t>
  </si>
  <si>
    <t>SLUŽBY ZAJIŠTUJÍCÍ REGUL, PREVED A OCHRANU VEREJ DOPRAVY</t>
  </si>
  <si>
    <t>Zajištení náhradní prepravy osob za odklonené autobusové spoje 
Uvažováno na celou dobu stavby x 8 svozu za den x 2 smery x 5 pracovních dní. 
predpokládaný rozvoz minibusem
cerpání pouze se souhlasem TDI a investora</t>
  </si>
  <si>
    <t>zahrnuje objednatelem povolené náklady na služby pro zhotovitele</t>
  </si>
  <si>
    <t>91400</t>
  </si>
  <si>
    <t>DOCASNÉ ZAKRYTÍ NEBO OTOCENÍ STÁVAJÍCÍCH DOPRAVNÍCH ZNACEK</t>
  </si>
  <si>
    <t>"celkový pocet (predpoklad dle ocekávaného rozsahu) "10 = 10,000 [A]</t>
  </si>
  <si>
    <t>zahrnuje zakrytí docasne neplatných svislých dopravních znacek (nebo jejich cástí) bez ohledu na zpusob a na jejich velikost (zakrytí nepruhledným materiálem nebo otocení znacky) a jeho následné odstranení</t>
  </si>
  <si>
    <t>914161</t>
  </si>
  <si>
    <t>DOPRAVNÍ ZNACKY ZÁKLADNÍ VELIKOSTI HLINÍKOVÉ FÓLIE TR 1 - DODÁVKA A MONTÁŽ, DEMONTÁŽ A PRESUN</t>
  </si>
  <si>
    <t>dodávka, montáž, presuny po celou dobu realizace stavby, vcetne premistování znacek na celé stavbe, konecná demontáž
výkresy SO185- 02.1 a 02.2</t>
  </si>
  <si>
    <t>"Z02n Zábrana pro oznacení uzavírky (Z2) "2 = 2,000 [A]_x000d_
 "B01n Zákaz vjezdu všech vozidel - v obou smerech (B1) bez sloupku "2 = 2,000 [B]_x000d_
 "B24n Zákaz odbocování vpravo (B24a) "2 = 2,000 [C]_x000d_
 "IS11n Smerové tabule pro vyznacení objíždky (IS11c) - L/P "6 = 6,000 [D]_x000d_
 "IS11n Smerová tabule pro vyznacení objíždky (IS11b) - L/P "5 = 5,000 [E]_x000d_
 "IS11n Smerové tabule pro vyznacení objíždky (IS11c) - rovne "26 = 26,000 [F]_x000d_
 "E13 Dodatkové tabule "4 = 4,000 [G]_x000d_
 "Celkové množství "47.000000 = 47,000 [H]</t>
  </si>
  <si>
    <t>položka zahrnuje:
- dodávku a montáž znacek v požadovaném provedení
- u docasných (provizorních) znacek a zarízení údržbu po celou dobu trvání funkce, náhradu znicených nebo ztracených kusu, nutnou opravu poškozených cástí
- odstranení, demontáž a odklizení materiálu s odvozem na predepsané místo</t>
  </si>
  <si>
    <t>914169</t>
  </si>
  <si>
    <t>DOPRAV ZNACKY ZÁKL VEL HLINÍK TR RA1 - NÁJEMNÉ</t>
  </si>
  <si>
    <t>nájemné po celou dobu stavby</t>
  </si>
  <si>
    <t>Položka zahrnuje:
- sazbu za pronájem dopravních znacek a zarízení
Položka nezahrnuje:
- x
Zpusob merení:
- pocet jednotek je urcen jako soucin poctu znacek a poctu dní použití</t>
  </si>
  <si>
    <t>914461</t>
  </si>
  <si>
    <t>DOPRAVNÍ ZNACKY 100X150CM HLINÍKOVÉ FÓLIE TR 1 - DODÁVKA A MONTÁŽ, DEMONTÁŽ A PRESUN</t>
  </si>
  <si>
    <t>dodávka, montáž a presuny po celou dobu realizace stavby, konecná demontáž
výkresy SO185- 02.1 a 02.2</t>
  </si>
  <si>
    <t>"IP22n Zmena organizace dopravy "5 = 5,000 [A]</t>
  </si>
  <si>
    <t>914469</t>
  </si>
  <si>
    <t>DOPRAV ZNAC 100X150CM HLINÍK TR RA1 - NÁJEMNÉ</t>
  </si>
  <si>
    <t>916311</t>
  </si>
  <si>
    <t>DOPRAVNÍ ZÁBRANY Z2 S FÓLIÍ TR 1 - DODÁVKA A MONTÁŽ, DEMONTÁŽ A PRESUN</t>
  </si>
  <si>
    <t>dodávka, montáž a presuny po celou dobu realizace stavby, vcetne premistování znacek na celé stavbe, konecná demontáž
výkresy SO185- 02.1 a 02.2</t>
  </si>
  <si>
    <t>položka zahrnuje:
- dodání zarízení v predepsaném provedení vcetne jejich osazení
- údržbu po celou dobu trvání funkce, náhradu znicených nebo ztracených kusu, nutnou opravu poškozených cástí</t>
  </si>
  <si>
    <t>916319</t>
  </si>
  <si>
    <t>DOPRAVNÍ ZÁBRANY Z2 - NÁJEMNÉ</t>
  </si>
  <si>
    <t>Položka zahrnuje:
- sazbu za pronájem zarízení
Položka nezahrnuje:
- x
Zpusob merení:
- soucin poctu zarízení a poctu dní použití.</t>
  </si>
  <si>
    <t>II_567-2 PVD</t>
  </si>
  <si>
    <t>NAVÁZÁNÍ VOZOVKY NA ZACÁTKU A KONCI ÚSEKU-PRÍMÉ VÝDAJE DOPROVODNÉ</t>
  </si>
  <si>
    <t>odstranení stávajících asfaltových vrstev na zacátku a konci každé etapy, délka 4m, š.6,50m, celkem tedy 4 x (2x pro každou etapu). Povinný odkup odfrézované vrstvy zhotovitelem dle SoD</t>
  </si>
  <si>
    <t>" výmera plochy ze situace, frézování asfaltových hutnených vrstev dle tl. vrstev z diagnostiky. úseky intrpolovány mezi provedenými vrty "_x000d_
 "frézování 0,11m "4*(4*6,50)*0,10 = 10,400 [B]_x000d_
 "Celkové množství "10.400000 = 10,400 [C]</t>
  </si>
  <si>
    <t xml:space="preserve">" ` pod ACO`  "4*4*6,5 = 104,000 [A]_x000d_
 "` pod ACL`  "4*4*6,5 = 104,000 [B]_x000d_
 "Celkové množství "208.000000 = 208,000 [C]</t>
  </si>
  <si>
    <t>"`výmera ze situace` "4*(4*6,5) = 104,000 [A]</t>
  </si>
  <si>
    <t xml:space="preserve">"`výmera ze situace, zapocítáno zazubení vrstev`  "4*4*6,5 = 104,000 [A]</t>
  </si>
  <si>
    <t>"`výmera ze situace` "4*6,5 = 26,000 [A]</t>
  </si>
  <si>
    <t>"2 vrstvy na šírku silnice "2*4*6,5 = 52,000 [A]</t>
  </si>
  <si>
    <t>II_567-3 PVD</t>
  </si>
  <si>
    <t>Oprava objízdné trasy II/567 a III/5672- PRÍMÉ VÝDAJE DOPROVODNÉ</t>
  </si>
  <si>
    <t>odstranení stávajících asfaltových vrstev na vytipovaných úsecích objízdné trasy po provedení opravy silnice II/567 ve Rtyni.
celková délka objízdné trasy po silnicicích II/567 a III/5672 je 3812m - odhadovaná velikost opravy je 30% z této délky =1145m, šírka cca 6m
Povinný odkup odfrézované vrstvy zhotovitelem dle SoD</t>
  </si>
  <si>
    <t>"odhadovaná výmera dle délky opravované objízdné trasy po silnicích II/567 a III/5672 "_x000d_
 "frézování 0,10m "1145*6*0,1 = 687,000 [B]_x000d_
 "Celkové množství "687.000000 = 687,000 [C]</t>
  </si>
  <si>
    <t xml:space="preserve">" ` pod ACO`  "1145*6 = 6870,000 [A]_x000d_
 "` pod ACP`  "1145*6 = 6870,000 [B]_x000d_
 "Celkové množství "13740.000000 = 13740,000 [C]</t>
  </si>
  <si>
    <t>574A44</t>
  </si>
  <si>
    <t>ASFALTOVÝ BETON PRO OBRUSNÉ VRSTVY ACO 11+, 11S TL. 50MM</t>
  </si>
  <si>
    <t>"`výmera ze situace` "1145*6 = 6870,000 [A]</t>
  </si>
  <si>
    <t>574E46</t>
  </si>
  <si>
    <t>ASFALTOVÝ BETON PRO PODKLADNÍ VRSTVY ACP 16+, 16S TL. 50MM</t>
  </si>
  <si>
    <t>ACP 16+ tl. 50 mm 50/70</t>
  </si>
  <si>
    <t xml:space="preserve">"`výmera ze situace, zapocítáno zazubení vrstev`  "1145*6 = 6870,000 [A]</t>
  </si>
  <si>
    <t>"kvalifikovaný odhad "1145*0,25 = 286,250 [A]</t>
  </si>
  <si>
    <t>celkem na zacátku a konci dílcích upravovaných úseku</t>
  </si>
  <si>
    <t>"kvalifikovaný odhad "8*6 = 48,000 [A]</t>
  </si>
  <si>
    <t>"kvalifikovaný odhad "2*8*6 = 96,000 [A]</t>
  </si>
  <si>
    <t>SO 101.130</t>
  </si>
  <si>
    <t>II_567-4</t>
  </si>
  <si>
    <t>OPRAVA SILNICE II/567 - NEPRIME VYDAJE MESTO</t>
  </si>
  <si>
    <t>STAVEBNÍ PRÍPRAVA CHODNÍKU - OBRUBY</t>
  </si>
  <si>
    <t>do bet. lože C20/25nXF3</t>
  </si>
  <si>
    <t>výmera ze situace, silnicní obruby po levé strane km 0,260 - 0,882 - príprava pro budoucí chodník 622 = 622,000 [A]</t>
  </si>
  <si>
    <t>SO 101.131</t>
  </si>
  <si>
    <t>STAVEBNI PRIPRAVA CHODNIKU - ODVODNENÍ</t>
  </si>
  <si>
    <t>pol. 13273 165,2*2 = 330,400 [K]_x000d_
pol. 13173 29*2 = 58,000 [J]_x000d_
Celkové množství = 388,400</t>
  </si>
  <si>
    <t>UV dle pol. 89712 10*(0,5*1,0*1,0) = 5,000 [A]_x000d_
HV dle pol 89722 4*2*1,5*2 = 24,000 [B]_x000d_
Celkové množství = 29,000</t>
  </si>
  <si>
    <t>prípojky UV dle pol. 87434 70*0,6*1 = 42,000 [A]_x000d_
zatrubnení dle pol. 87446 128*0,9*1 = 115,200 [C]_x000d_
pripojky HV dle pol.87445 10*0,8*1 = 8,000 [B]_x000d_
Celkové množství = 165,200</t>
  </si>
  <si>
    <t xml:space="preserve">zásyp jam UV,rýh pro prípojky uv a zatrubnení, nenamrzavá zemina v kvalite aktivní zóny, dle CSN  73 6133</t>
  </si>
  <si>
    <t>dle pol. 87434 70*0,5*0,6 = 21,000 [A]_x000d_
dle pol. 87445 10*0,4*0,8 = 3,200 [B]_x000d_
dle pol. 87446 128*0,3*0,9 = 34,560 [C]_x000d_
dle pol. 89712 10*0,5*0,694 = 3,470 [D]_x000d_
dle pol. 89722 4*2*1,5*2-4*2,43 = 14,280 [E]_x000d_
Celkové množství = 76,510</t>
  </si>
  <si>
    <t>dle pol. 87434 70*0,4*0,6-70*3,14*0,1*0,1 = 14,602 [A]_x000d_
dle pol. 87445 10*0,5*0,8-10*3,14*0,15*0,15 = 3,294 [B]_x000d_
dle pol. 87446 128*0,6*0,9-128*3,14*0,2*0,2 = 53,043 [C]_x000d_
Celkové množství = 70,939</t>
  </si>
  <si>
    <t>betonové lože pod dlažbu C25/30 XF3</t>
  </si>
  <si>
    <t>8*(1,5*3*0,1) = 3,600 [B]</t>
  </si>
  <si>
    <t>lože ŠP prípojky UV,HV a potrubí DN400</t>
  </si>
  <si>
    <t>dle pol 87434, 87445,87446 0,1*(70*0,6+10*0,8+128*0,9) = 16,520 [A]</t>
  </si>
  <si>
    <t xml:space="preserve">hloubkové spárování cementovou maltou M25-XF3  
Prírodní kámen- vyvrelá hornina, min. tl.200 mm, pevnost v tlaku min. 50 MPa, nasákavost &lt;1,5%, soucinitel odolnosti proti mrazu 0,75</t>
  </si>
  <si>
    <t>odláždení vyústení prípojek vpustí do príkopu 8*(1,5*3*0,2) = 7,200 [A]</t>
  </si>
  <si>
    <t>Beton C25/30nXF3-XC2</t>
  </si>
  <si>
    <t>zajištovací práh odláždení výtoku prípojek vpustí 16*(1,5*0,25*0,5) = 3,000 [A]</t>
  </si>
  <si>
    <t>"`prípojky UV` "70 = 70,000 [A]</t>
  </si>
  <si>
    <t>87445</t>
  </si>
  <si>
    <t>POTRUBÍ Z TRUB PLASTOVÝCH ODPADNÍCH DN DO 300MM</t>
  </si>
  <si>
    <t>PP SN12</t>
  </si>
  <si>
    <t>prípojky HV 10 = 10,000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</si>
  <si>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Položka nezahrnuje:
- tlakové zkoušky ani proplach a dezinfekci</t>
  </si>
  <si>
    <t>87446</t>
  </si>
  <si>
    <t>POTRUBÍ Z TRUB PLASTOVÝCH ODPADNÍCH DN DO 400MM</t>
  </si>
  <si>
    <t>PP SN10</t>
  </si>
  <si>
    <t>zatrubnení DN400 128 = 128,000 [A]</t>
  </si>
  <si>
    <t>kompletní prefabrikovaná vpust</t>
  </si>
  <si>
    <t>89722</t>
  </si>
  <si>
    <t>VPUST KANALIZACNÍ HORSKÁ KOMPLETNÍ Z BETON DÍLCU</t>
  </si>
  <si>
    <t>Položka zahrnuje:
- dodávku a osazení predepsaných dílu vcetne mríže
- výpln, tesnení a tmelení spar a spoju,
- opatrení povrchu betonu izolací proti zemní vlhkosti v cástech, kde prijdou do styku se zeminou nebo kamenivem,
- predepsané podkladní konstrukce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</si>
</sst>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theme" Target="theme/theme1.xml" /><Relationship Id="rId25" Type="http://schemas.openxmlformats.org/officeDocument/2006/relationships/calcChain" Target="calcChain.xml" /><Relationship Id="rId2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276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/>
      <c r="E14" s="31" t="s">
        <v>41</v>
      </c>
      <c r="F14" s="32" t="s">
        <v>33</v>
      </c>
      <c r="G14" s="33">
        <v>1236.8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 ht="105">
      <c r="A16" s="29" t="s">
        <v>36</v>
      </c>
      <c r="B16" s="36"/>
      <c r="C16" s="37"/>
      <c r="D16" s="37"/>
      <c r="E16" s="39" t="s">
        <v>43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31</v>
      </c>
      <c r="E18" s="31" t="s">
        <v>46</v>
      </c>
      <c r="F18" s="32" t="s">
        <v>33</v>
      </c>
      <c r="G18" s="33">
        <v>31.952999999999999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105">
      <c r="A19" s="29" t="s">
        <v>34</v>
      </c>
      <c r="B19" s="36"/>
      <c r="C19" s="37"/>
      <c r="D19" s="37"/>
      <c r="E19" s="31" t="s">
        <v>47</v>
      </c>
      <c r="F19" s="37"/>
      <c r="G19" s="37"/>
      <c r="H19" s="37"/>
      <c r="I19" s="37"/>
      <c r="J19" s="38"/>
    </row>
    <row r="20" ht="90">
      <c r="A20" s="29" t="s">
        <v>36</v>
      </c>
      <c r="B20" s="36"/>
      <c r="C20" s="37"/>
      <c r="D20" s="37"/>
      <c r="E20" s="39" t="s">
        <v>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49</v>
      </c>
      <c r="D22" s="26"/>
      <c r="E22" s="23" t="s">
        <v>28</v>
      </c>
      <c r="F22" s="26"/>
      <c r="G22" s="26"/>
      <c r="H22" s="26"/>
      <c r="I22" s="27">
        <f>SUMIFS(I23:I58,A23:A58,"P")</f>
        <v>0</v>
      </c>
      <c r="J22" s="28"/>
    </row>
    <row r="23">
      <c r="A23" s="29" t="s">
        <v>29</v>
      </c>
      <c r="B23" s="29">
        <v>4</v>
      </c>
      <c r="C23" s="30" t="s">
        <v>50</v>
      </c>
      <c r="D23" s="29" t="s">
        <v>51</v>
      </c>
      <c r="E23" s="31" t="s">
        <v>52</v>
      </c>
      <c r="F23" s="32" t="s">
        <v>53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20">
      <c r="A24" s="29" t="s">
        <v>34</v>
      </c>
      <c r="B24" s="36"/>
      <c r="C24" s="37"/>
      <c r="D24" s="37"/>
      <c r="E24" s="31" t="s">
        <v>54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55</v>
      </c>
      <c r="F25" s="37"/>
      <c r="G25" s="37"/>
      <c r="H25" s="37"/>
      <c r="I25" s="37"/>
      <c r="J25" s="38"/>
    </row>
    <row r="26" ht="30">
      <c r="A26" s="29" t="s">
        <v>38</v>
      </c>
      <c r="B26" s="36"/>
      <c r="C26" s="37"/>
      <c r="D26" s="37"/>
      <c r="E26" s="31" t="s">
        <v>56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57</v>
      </c>
      <c r="D27" s="29" t="s">
        <v>58</v>
      </c>
      <c r="E27" s="31" t="s">
        <v>59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61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62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57</v>
      </c>
      <c r="D31" s="29" t="s">
        <v>63</v>
      </c>
      <c r="E31" s="31" t="s">
        <v>64</v>
      </c>
      <c r="F31" s="32" t="s">
        <v>60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80">
      <c r="A32" s="29" t="s">
        <v>34</v>
      </c>
      <c r="B32" s="36"/>
      <c r="C32" s="37"/>
      <c r="D32" s="37"/>
      <c r="E32" s="31" t="s">
        <v>65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62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57</v>
      </c>
      <c r="D35" s="29" t="s">
        <v>66</v>
      </c>
      <c r="E35" s="31" t="s">
        <v>59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34</v>
      </c>
      <c r="B36" s="36"/>
      <c r="C36" s="37"/>
      <c r="D36" s="37"/>
      <c r="E36" s="31" t="s">
        <v>67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60">
      <c r="A38" s="29" t="s">
        <v>38</v>
      </c>
      <c r="B38" s="36"/>
      <c r="C38" s="37"/>
      <c r="D38" s="37"/>
      <c r="E38" s="31" t="s">
        <v>62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68</v>
      </c>
      <c r="D39" s="29" t="s">
        <v>31</v>
      </c>
      <c r="E39" s="31" t="s">
        <v>69</v>
      </c>
      <c r="F39" s="32" t="s">
        <v>60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34</v>
      </c>
      <c r="B40" s="36"/>
      <c r="C40" s="37"/>
      <c r="D40" s="37"/>
      <c r="E40" s="31" t="s">
        <v>70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55</v>
      </c>
      <c r="F41" s="37"/>
      <c r="G41" s="37"/>
      <c r="H41" s="37"/>
      <c r="I41" s="37"/>
      <c r="J41" s="38"/>
    </row>
    <row r="42" ht="105">
      <c r="A42" s="29" t="s">
        <v>38</v>
      </c>
      <c r="B42" s="36"/>
      <c r="C42" s="37"/>
      <c r="D42" s="37"/>
      <c r="E42" s="31" t="s">
        <v>71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72</v>
      </c>
      <c r="D43" s="29"/>
      <c r="E43" s="31" t="s">
        <v>73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34</v>
      </c>
      <c r="B44" s="36"/>
      <c r="C44" s="37"/>
      <c r="D44" s="37"/>
      <c r="E44" s="31" t="s">
        <v>74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60">
      <c r="A46" s="29" t="s">
        <v>38</v>
      </c>
      <c r="B46" s="36"/>
      <c r="C46" s="37"/>
      <c r="D46" s="37"/>
      <c r="E46" s="31" t="s">
        <v>62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75</v>
      </c>
      <c r="D47" s="29"/>
      <c r="E47" s="31" t="s">
        <v>76</v>
      </c>
      <c r="F47" s="32" t="s">
        <v>77</v>
      </c>
      <c r="G47" s="33">
        <v>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78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39" t="s">
        <v>79</v>
      </c>
      <c r="F49" s="37"/>
      <c r="G49" s="37"/>
      <c r="H49" s="37"/>
      <c r="I49" s="37"/>
      <c r="J49" s="38"/>
    </row>
    <row r="50" ht="105">
      <c r="A50" s="29" t="s">
        <v>38</v>
      </c>
      <c r="B50" s="36"/>
      <c r="C50" s="37"/>
      <c r="D50" s="37"/>
      <c r="E50" s="31" t="s">
        <v>80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81</v>
      </c>
      <c r="D51" s="29" t="s">
        <v>27</v>
      </c>
      <c r="E51" s="31" t="s">
        <v>82</v>
      </c>
      <c r="F51" s="32" t="s">
        <v>77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34</v>
      </c>
      <c r="B52" s="36"/>
      <c r="C52" s="37"/>
      <c r="D52" s="37"/>
      <c r="E52" s="31" t="s">
        <v>83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55</v>
      </c>
      <c r="F53" s="37"/>
      <c r="G53" s="37"/>
      <c r="H53" s="37"/>
      <c r="I53" s="37"/>
      <c r="J53" s="38"/>
    </row>
    <row r="54" ht="105">
      <c r="A54" s="29" t="s">
        <v>38</v>
      </c>
      <c r="B54" s="36"/>
      <c r="C54" s="37"/>
      <c r="D54" s="37"/>
      <c r="E54" s="31" t="s">
        <v>80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81</v>
      </c>
      <c r="D55" s="29" t="s">
        <v>84</v>
      </c>
      <c r="E55" s="31" t="s">
        <v>85</v>
      </c>
      <c r="F55" s="32" t="s">
        <v>77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86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55</v>
      </c>
      <c r="F57" s="37"/>
      <c r="G57" s="37"/>
      <c r="H57" s="37"/>
      <c r="I57" s="37"/>
      <c r="J57" s="38"/>
    </row>
    <row r="58" ht="105">
      <c r="A58" s="29" t="s">
        <v>38</v>
      </c>
      <c r="B58" s="36"/>
      <c r="C58" s="37"/>
      <c r="D58" s="37"/>
      <c r="E58" s="31" t="s">
        <v>80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87</v>
      </c>
      <c r="D59" s="26"/>
      <c r="E59" s="23" t="s">
        <v>88</v>
      </c>
      <c r="F59" s="26"/>
      <c r="G59" s="26"/>
      <c r="H59" s="26"/>
      <c r="I59" s="27">
        <f>SUMIFS(I60:I75,A60:A75,"P")</f>
        <v>0</v>
      </c>
      <c r="J59" s="28"/>
    </row>
    <row r="60">
      <c r="A60" s="29" t="s">
        <v>29</v>
      </c>
      <c r="B60" s="29">
        <v>13</v>
      </c>
      <c r="C60" s="30" t="s">
        <v>89</v>
      </c>
      <c r="D60" s="29" t="s">
        <v>31</v>
      </c>
      <c r="E60" s="31" t="s">
        <v>90</v>
      </c>
      <c r="F60" s="32" t="s">
        <v>91</v>
      </c>
      <c r="G60" s="33">
        <v>520.60000000000002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92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93</v>
      </c>
      <c r="F62" s="37"/>
      <c r="G62" s="37"/>
      <c r="H62" s="37"/>
      <c r="I62" s="37"/>
      <c r="J62" s="38"/>
    </row>
    <row r="63" ht="90">
      <c r="A63" s="29" t="s">
        <v>38</v>
      </c>
      <c r="B63" s="36"/>
      <c r="C63" s="37"/>
      <c r="D63" s="37"/>
      <c r="E63" s="31" t="s">
        <v>94</v>
      </c>
      <c r="F63" s="37"/>
      <c r="G63" s="37"/>
      <c r="H63" s="37"/>
      <c r="I63" s="37"/>
      <c r="J63" s="38"/>
    </row>
    <row r="64" ht="30">
      <c r="A64" s="29" t="s">
        <v>29</v>
      </c>
      <c r="B64" s="29">
        <v>14</v>
      </c>
      <c r="C64" s="30" t="s">
        <v>95</v>
      </c>
      <c r="D64" s="29" t="s">
        <v>87</v>
      </c>
      <c r="E64" s="31" t="s">
        <v>96</v>
      </c>
      <c r="F64" s="32" t="s">
        <v>77</v>
      </c>
      <c r="G64" s="33">
        <v>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97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39" t="s">
        <v>98</v>
      </c>
      <c r="F66" s="37"/>
      <c r="G66" s="37"/>
      <c r="H66" s="37"/>
      <c r="I66" s="37"/>
      <c r="J66" s="38"/>
    </row>
    <row r="67" ht="135">
      <c r="A67" s="29" t="s">
        <v>38</v>
      </c>
      <c r="B67" s="36"/>
      <c r="C67" s="37"/>
      <c r="D67" s="37"/>
      <c r="E67" s="31" t="s">
        <v>99</v>
      </c>
      <c r="F67" s="37"/>
      <c r="G67" s="37"/>
      <c r="H67" s="37"/>
      <c r="I67" s="37"/>
      <c r="J67" s="38"/>
    </row>
    <row r="68" ht="30">
      <c r="A68" s="29" t="s">
        <v>29</v>
      </c>
      <c r="B68" s="29">
        <v>15</v>
      </c>
      <c r="C68" s="30" t="s">
        <v>95</v>
      </c>
      <c r="D68" s="29" t="s">
        <v>100</v>
      </c>
      <c r="E68" s="31" t="s">
        <v>96</v>
      </c>
      <c r="F68" s="32" t="s">
        <v>77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34</v>
      </c>
      <c r="B69" s="36"/>
      <c r="C69" s="37"/>
      <c r="D69" s="37"/>
      <c r="E69" s="31" t="s">
        <v>101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39" t="s">
        <v>79</v>
      </c>
      <c r="F70" s="37"/>
      <c r="G70" s="37"/>
      <c r="H70" s="37"/>
      <c r="I70" s="37"/>
      <c r="J70" s="38"/>
    </row>
    <row r="71" ht="135">
      <c r="A71" s="29" t="s">
        <v>38</v>
      </c>
      <c r="B71" s="36"/>
      <c r="C71" s="37"/>
      <c r="D71" s="37"/>
      <c r="E71" s="31" t="s">
        <v>99</v>
      </c>
      <c r="F71" s="37"/>
      <c r="G71" s="37"/>
      <c r="H71" s="37"/>
      <c r="I71" s="37"/>
      <c r="J71" s="38"/>
    </row>
    <row r="72" ht="30">
      <c r="A72" s="29" t="s">
        <v>29</v>
      </c>
      <c r="B72" s="29">
        <v>16</v>
      </c>
      <c r="C72" s="30" t="s">
        <v>95</v>
      </c>
      <c r="D72" s="29" t="s">
        <v>102</v>
      </c>
      <c r="E72" s="31" t="s">
        <v>96</v>
      </c>
      <c r="F72" s="32" t="s">
        <v>77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34</v>
      </c>
      <c r="B73" s="36"/>
      <c r="C73" s="37"/>
      <c r="D73" s="37"/>
      <c r="E73" s="31" t="s">
        <v>103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39" t="s">
        <v>104</v>
      </c>
      <c r="F74" s="37"/>
      <c r="G74" s="37"/>
      <c r="H74" s="37"/>
      <c r="I74" s="37"/>
      <c r="J74" s="38"/>
    </row>
    <row r="75" ht="135">
      <c r="A75" s="29" t="s">
        <v>38</v>
      </c>
      <c r="B75" s="40"/>
      <c r="C75" s="41"/>
      <c r="D75" s="41"/>
      <c r="E75" s="31" t="s">
        <v>99</v>
      </c>
      <c r="F75" s="41"/>
      <c r="G75" s="41"/>
      <c r="H75" s="41"/>
      <c r="I75" s="41"/>
      <c r="J7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282</v>
      </c>
      <c r="I3" s="16">
        <f>SUMIFS(I9:I348,A9:A348,"SD")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282</v>
      </c>
      <c r="D5" s="13"/>
      <c r="E5" s="14" t="s">
        <v>283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284</v>
      </c>
      <c r="D10" s="29" t="s">
        <v>31</v>
      </c>
      <c r="E10" s="31" t="s">
        <v>285</v>
      </c>
      <c r="F10" s="32" t="s">
        <v>115</v>
      </c>
      <c r="G10" s="33">
        <v>362.39999999999998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286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287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288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40</v>
      </c>
      <c r="D14" s="29"/>
      <c r="E14" s="31" t="s">
        <v>41</v>
      </c>
      <c r="F14" s="32" t="s">
        <v>33</v>
      </c>
      <c r="G14" s="33">
        <v>2490.6799999999998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289</v>
      </c>
      <c r="F15" s="37"/>
      <c r="G15" s="37"/>
      <c r="H15" s="37"/>
      <c r="I15" s="37"/>
      <c r="J15" s="38"/>
    </row>
    <row r="16" ht="120">
      <c r="A16" s="29" t="s">
        <v>36</v>
      </c>
      <c r="B16" s="36"/>
      <c r="C16" s="37"/>
      <c r="D16" s="37"/>
      <c r="E16" s="39" t="s">
        <v>290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40</v>
      </c>
      <c r="D18" s="29" t="s">
        <v>87</v>
      </c>
      <c r="E18" s="31" t="s">
        <v>41</v>
      </c>
      <c r="F18" s="32" t="s">
        <v>33</v>
      </c>
      <c r="G18" s="33">
        <v>4914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291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292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293</v>
      </c>
      <c r="D22" s="29" t="s">
        <v>31</v>
      </c>
      <c r="E22" s="31" t="s">
        <v>294</v>
      </c>
      <c r="F22" s="32" t="s">
        <v>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295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281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87</v>
      </c>
      <c r="D26" s="26"/>
      <c r="E26" s="23" t="s">
        <v>112</v>
      </c>
      <c r="F26" s="26"/>
      <c r="G26" s="26"/>
      <c r="H26" s="26"/>
      <c r="I26" s="27">
        <f>SUMIFS(I27:I174,A27:A174,"P")</f>
        <v>0</v>
      </c>
      <c r="J26" s="28"/>
    </row>
    <row r="27">
      <c r="A27" s="29" t="s">
        <v>29</v>
      </c>
      <c r="B27" s="29">
        <v>5</v>
      </c>
      <c r="C27" s="30" t="s">
        <v>296</v>
      </c>
      <c r="D27" s="29" t="s">
        <v>31</v>
      </c>
      <c r="E27" s="31" t="s">
        <v>297</v>
      </c>
      <c r="F27" s="32" t="s">
        <v>126</v>
      </c>
      <c r="G27" s="33">
        <v>408.75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298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299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300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301</v>
      </c>
      <c r="D31" s="29" t="s">
        <v>31</v>
      </c>
      <c r="E31" s="31" t="s">
        <v>302</v>
      </c>
      <c r="F31" s="32" t="s">
        <v>77</v>
      </c>
      <c r="G31" s="33">
        <v>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75">
      <c r="A32" s="29" t="s">
        <v>34</v>
      </c>
      <c r="B32" s="36"/>
      <c r="C32" s="37"/>
      <c r="D32" s="37"/>
      <c r="E32" s="31" t="s">
        <v>303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79</v>
      </c>
      <c r="F33" s="37"/>
      <c r="G33" s="37"/>
      <c r="H33" s="37"/>
      <c r="I33" s="37"/>
      <c r="J33" s="38"/>
    </row>
    <row r="34" ht="195">
      <c r="A34" s="29" t="s">
        <v>38</v>
      </c>
      <c r="B34" s="36"/>
      <c r="C34" s="37"/>
      <c r="D34" s="37"/>
      <c r="E34" s="31" t="s">
        <v>304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305</v>
      </c>
      <c r="D35" s="29" t="s">
        <v>31</v>
      </c>
      <c r="E35" s="31" t="s">
        <v>306</v>
      </c>
      <c r="F35" s="32" t="s">
        <v>77</v>
      </c>
      <c r="G35" s="33">
        <v>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34</v>
      </c>
      <c r="B36" s="36"/>
      <c r="C36" s="37"/>
      <c r="D36" s="37"/>
      <c r="E36" s="31" t="s">
        <v>307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308</v>
      </c>
      <c r="F37" s="37"/>
      <c r="G37" s="37"/>
      <c r="H37" s="37"/>
      <c r="I37" s="37"/>
      <c r="J37" s="38"/>
    </row>
    <row r="38" ht="225">
      <c r="A38" s="29" t="s">
        <v>38</v>
      </c>
      <c r="B38" s="36"/>
      <c r="C38" s="37"/>
      <c r="D38" s="37"/>
      <c r="E38" s="31" t="s">
        <v>309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310</v>
      </c>
      <c r="D39" s="29" t="s">
        <v>87</v>
      </c>
      <c r="E39" s="31" t="s">
        <v>311</v>
      </c>
      <c r="F39" s="32" t="s">
        <v>115</v>
      </c>
      <c r="G39" s="33">
        <v>643.17499999999995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34</v>
      </c>
      <c r="B40" s="36"/>
      <c r="C40" s="37"/>
      <c r="D40" s="37"/>
      <c r="E40" s="31" t="s">
        <v>312</v>
      </c>
      <c r="F40" s="37"/>
      <c r="G40" s="37"/>
      <c r="H40" s="37"/>
      <c r="I40" s="37"/>
      <c r="J40" s="38"/>
    </row>
    <row r="41" ht="135">
      <c r="A41" s="29" t="s">
        <v>36</v>
      </c>
      <c r="B41" s="36"/>
      <c r="C41" s="37"/>
      <c r="D41" s="37"/>
      <c r="E41" s="39" t="s">
        <v>313</v>
      </c>
      <c r="F41" s="37"/>
      <c r="G41" s="37"/>
      <c r="H41" s="37"/>
      <c r="I41" s="37"/>
      <c r="J41" s="38"/>
    </row>
    <row r="42" ht="90">
      <c r="A42" s="29" t="s">
        <v>38</v>
      </c>
      <c r="B42" s="36"/>
      <c r="C42" s="37"/>
      <c r="D42" s="37"/>
      <c r="E42" s="31" t="s">
        <v>314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310</v>
      </c>
      <c r="D43" s="29" t="s">
        <v>100</v>
      </c>
      <c r="E43" s="31" t="s">
        <v>311</v>
      </c>
      <c r="F43" s="32" t="s">
        <v>115</v>
      </c>
      <c r="G43" s="33">
        <v>129.52199999999999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80">
      <c r="A44" s="29" t="s">
        <v>34</v>
      </c>
      <c r="B44" s="36"/>
      <c r="C44" s="37"/>
      <c r="D44" s="37"/>
      <c r="E44" s="31" t="s">
        <v>315</v>
      </c>
      <c r="F44" s="37"/>
      <c r="G44" s="37"/>
      <c r="H44" s="37"/>
      <c r="I44" s="37"/>
      <c r="J44" s="38"/>
    </row>
    <row r="45" ht="75">
      <c r="A45" s="29" t="s">
        <v>36</v>
      </c>
      <c r="B45" s="36"/>
      <c r="C45" s="37"/>
      <c r="D45" s="37"/>
      <c r="E45" s="39" t="s">
        <v>316</v>
      </c>
      <c r="F45" s="37"/>
      <c r="G45" s="37"/>
      <c r="H45" s="37"/>
      <c r="I45" s="37"/>
      <c r="J45" s="38"/>
    </row>
    <row r="46" ht="90">
      <c r="A46" s="29" t="s">
        <v>38</v>
      </c>
      <c r="B46" s="36"/>
      <c r="C46" s="37"/>
      <c r="D46" s="37"/>
      <c r="E46" s="31" t="s">
        <v>314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310</v>
      </c>
      <c r="D47" s="29" t="s">
        <v>102</v>
      </c>
      <c r="E47" s="31" t="s">
        <v>311</v>
      </c>
      <c r="F47" s="32" t="s">
        <v>115</v>
      </c>
      <c r="G47" s="33">
        <v>15.6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317</v>
      </c>
      <c r="F48" s="37"/>
      <c r="G48" s="37"/>
      <c r="H48" s="37"/>
      <c r="I48" s="37"/>
      <c r="J48" s="38"/>
    </row>
    <row r="49" ht="45">
      <c r="A49" s="29" t="s">
        <v>36</v>
      </c>
      <c r="B49" s="36"/>
      <c r="C49" s="37"/>
      <c r="D49" s="37"/>
      <c r="E49" s="39" t="s">
        <v>318</v>
      </c>
      <c r="F49" s="37"/>
      <c r="G49" s="37"/>
      <c r="H49" s="37"/>
      <c r="I49" s="37"/>
      <c r="J49" s="38"/>
    </row>
    <row r="50" ht="90">
      <c r="A50" s="29" t="s">
        <v>38</v>
      </c>
      <c r="B50" s="36"/>
      <c r="C50" s="37"/>
      <c r="D50" s="37"/>
      <c r="E50" s="31" t="s">
        <v>314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319</v>
      </c>
      <c r="D51" s="29" t="s">
        <v>87</v>
      </c>
      <c r="E51" s="31" t="s">
        <v>320</v>
      </c>
      <c r="F51" s="32" t="s">
        <v>115</v>
      </c>
      <c r="G51" s="33">
        <v>3.5630000000000002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321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39" t="s">
        <v>322</v>
      </c>
      <c r="F53" s="37"/>
      <c r="G53" s="37"/>
      <c r="H53" s="37"/>
      <c r="I53" s="37"/>
      <c r="J53" s="38"/>
    </row>
    <row r="54" ht="90">
      <c r="A54" s="29" t="s">
        <v>38</v>
      </c>
      <c r="B54" s="36"/>
      <c r="C54" s="37"/>
      <c r="D54" s="37"/>
      <c r="E54" s="31" t="s">
        <v>314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319</v>
      </c>
      <c r="D55" s="29" t="s">
        <v>100</v>
      </c>
      <c r="E55" s="31" t="s">
        <v>320</v>
      </c>
      <c r="F55" s="32" t="s">
        <v>115</v>
      </c>
      <c r="G55" s="33">
        <v>8.0700000000000003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34</v>
      </c>
      <c r="B56" s="36"/>
      <c r="C56" s="37"/>
      <c r="D56" s="37"/>
      <c r="E56" s="31" t="s">
        <v>323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39" t="s">
        <v>324</v>
      </c>
      <c r="F57" s="37"/>
      <c r="G57" s="37"/>
      <c r="H57" s="37"/>
      <c r="I57" s="37"/>
      <c r="J57" s="38"/>
    </row>
    <row r="58" ht="90">
      <c r="A58" s="29" t="s">
        <v>38</v>
      </c>
      <c r="B58" s="36"/>
      <c r="C58" s="37"/>
      <c r="D58" s="37"/>
      <c r="E58" s="31" t="s">
        <v>314</v>
      </c>
      <c r="F58" s="37"/>
      <c r="G58" s="37"/>
      <c r="H58" s="37"/>
      <c r="I58" s="37"/>
      <c r="J58" s="38"/>
    </row>
    <row r="59" ht="30">
      <c r="A59" s="29" t="s">
        <v>29</v>
      </c>
      <c r="B59" s="29">
        <v>13</v>
      </c>
      <c r="C59" s="30" t="s">
        <v>325</v>
      </c>
      <c r="D59" s="29" t="s">
        <v>87</v>
      </c>
      <c r="E59" s="31" t="s">
        <v>326</v>
      </c>
      <c r="F59" s="32" t="s">
        <v>115</v>
      </c>
      <c r="G59" s="33">
        <v>2441.7689999999998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34</v>
      </c>
      <c r="B60" s="36"/>
      <c r="C60" s="37"/>
      <c r="D60" s="37"/>
      <c r="E60" s="31" t="s">
        <v>327</v>
      </c>
      <c r="F60" s="37"/>
      <c r="G60" s="37"/>
      <c r="H60" s="37"/>
      <c r="I60" s="37"/>
      <c r="J60" s="38"/>
    </row>
    <row r="61" ht="75">
      <c r="A61" s="29" t="s">
        <v>36</v>
      </c>
      <c r="B61" s="36"/>
      <c r="C61" s="37"/>
      <c r="D61" s="37"/>
      <c r="E61" s="39" t="s">
        <v>328</v>
      </c>
      <c r="F61" s="37"/>
      <c r="G61" s="37"/>
      <c r="H61" s="37"/>
      <c r="I61" s="37"/>
      <c r="J61" s="38"/>
    </row>
    <row r="62" ht="90">
      <c r="A62" s="29" t="s">
        <v>38</v>
      </c>
      <c r="B62" s="36"/>
      <c r="C62" s="37"/>
      <c r="D62" s="37"/>
      <c r="E62" s="31" t="s">
        <v>314</v>
      </c>
      <c r="F62" s="37"/>
      <c r="G62" s="37"/>
      <c r="H62" s="37"/>
      <c r="I62" s="37"/>
      <c r="J62" s="38"/>
    </row>
    <row r="63" ht="30">
      <c r="A63" s="29" t="s">
        <v>29</v>
      </c>
      <c r="B63" s="29">
        <v>14</v>
      </c>
      <c r="C63" s="30" t="s">
        <v>325</v>
      </c>
      <c r="D63" s="29" t="s">
        <v>100</v>
      </c>
      <c r="E63" s="31" t="s">
        <v>326</v>
      </c>
      <c r="F63" s="32" t="s">
        <v>115</v>
      </c>
      <c r="G63" s="33">
        <v>516.28499999999997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34</v>
      </c>
      <c r="B64" s="36"/>
      <c r="C64" s="37"/>
      <c r="D64" s="37"/>
      <c r="E64" s="31" t="s">
        <v>329</v>
      </c>
      <c r="F64" s="37"/>
      <c r="G64" s="37"/>
      <c r="H64" s="37"/>
      <c r="I64" s="37"/>
      <c r="J64" s="38"/>
    </row>
    <row r="65" ht="30">
      <c r="A65" s="29" t="s">
        <v>36</v>
      </c>
      <c r="B65" s="36"/>
      <c r="C65" s="37"/>
      <c r="D65" s="37"/>
      <c r="E65" s="39" t="s">
        <v>330</v>
      </c>
      <c r="F65" s="37"/>
      <c r="G65" s="37"/>
      <c r="H65" s="37"/>
      <c r="I65" s="37"/>
      <c r="J65" s="38"/>
    </row>
    <row r="66" ht="90">
      <c r="A66" s="29" t="s">
        <v>38</v>
      </c>
      <c r="B66" s="36"/>
      <c r="C66" s="37"/>
      <c r="D66" s="37"/>
      <c r="E66" s="31" t="s">
        <v>314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331</v>
      </c>
      <c r="D67" s="29"/>
      <c r="E67" s="31" t="s">
        <v>332</v>
      </c>
      <c r="F67" s="32" t="s">
        <v>115</v>
      </c>
      <c r="G67" s="33">
        <v>115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34</v>
      </c>
      <c r="B68" s="36"/>
      <c r="C68" s="37"/>
      <c r="D68" s="37"/>
      <c r="E68" s="31" t="s">
        <v>333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334</v>
      </c>
      <c r="F69" s="37"/>
      <c r="G69" s="37"/>
      <c r="H69" s="37"/>
      <c r="I69" s="37"/>
      <c r="J69" s="38"/>
    </row>
    <row r="70" ht="90">
      <c r="A70" s="29" t="s">
        <v>38</v>
      </c>
      <c r="B70" s="36"/>
      <c r="C70" s="37"/>
      <c r="D70" s="37"/>
      <c r="E70" s="31" t="s">
        <v>314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335</v>
      </c>
      <c r="D71" s="29" t="s">
        <v>87</v>
      </c>
      <c r="E71" s="31" t="s">
        <v>336</v>
      </c>
      <c r="F71" s="32" t="s">
        <v>91</v>
      </c>
      <c r="G71" s="33">
        <v>43.119999999999997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34</v>
      </c>
      <c r="B72" s="36"/>
      <c r="C72" s="37"/>
      <c r="D72" s="37"/>
      <c r="E72" s="31" t="s">
        <v>337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338</v>
      </c>
      <c r="F73" s="37"/>
      <c r="G73" s="37"/>
      <c r="H73" s="37"/>
      <c r="I73" s="37"/>
      <c r="J73" s="38"/>
    </row>
    <row r="74" ht="90">
      <c r="A74" s="29" t="s">
        <v>38</v>
      </c>
      <c r="B74" s="36"/>
      <c r="C74" s="37"/>
      <c r="D74" s="37"/>
      <c r="E74" s="31" t="s">
        <v>314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335</v>
      </c>
      <c r="D75" s="29" t="s">
        <v>100</v>
      </c>
      <c r="E75" s="31" t="s">
        <v>336</v>
      </c>
      <c r="F75" s="32" t="s">
        <v>91</v>
      </c>
      <c r="G75" s="33">
        <v>45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34</v>
      </c>
      <c r="B76" s="36"/>
      <c r="C76" s="37"/>
      <c r="D76" s="37"/>
      <c r="E76" s="31" t="s">
        <v>339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340</v>
      </c>
      <c r="F77" s="37"/>
      <c r="G77" s="37"/>
      <c r="H77" s="37"/>
      <c r="I77" s="37"/>
      <c r="J77" s="38"/>
    </row>
    <row r="78" ht="90">
      <c r="A78" s="29" t="s">
        <v>38</v>
      </c>
      <c r="B78" s="36"/>
      <c r="C78" s="37"/>
      <c r="D78" s="37"/>
      <c r="E78" s="31" t="s">
        <v>314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341</v>
      </c>
      <c r="D79" s="29" t="s">
        <v>31</v>
      </c>
      <c r="E79" s="31" t="s">
        <v>342</v>
      </c>
      <c r="F79" s="32" t="s">
        <v>91</v>
      </c>
      <c r="G79" s="33">
        <v>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34</v>
      </c>
      <c r="B80" s="36"/>
      <c r="C80" s="37"/>
      <c r="D80" s="37"/>
      <c r="E80" s="31" t="s">
        <v>343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344</v>
      </c>
      <c r="F81" s="37"/>
      <c r="G81" s="37"/>
      <c r="H81" s="37"/>
      <c r="I81" s="37"/>
      <c r="J81" s="38"/>
    </row>
    <row r="82" ht="90">
      <c r="A82" s="29" t="s">
        <v>38</v>
      </c>
      <c r="B82" s="36"/>
      <c r="C82" s="37"/>
      <c r="D82" s="37"/>
      <c r="E82" s="31" t="s">
        <v>314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172</v>
      </c>
      <c r="D83" s="29" t="s">
        <v>31</v>
      </c>
      <c r="E83" s="31" t="s">
        <v>173</v>
      </c>
      <c r="F83" s="32" t="s">
        <v>115</v>
      </c>
      <c r="G83" s="33">
        <v>170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34</v>
      </c>
      <c r="B84" s="36"/>
      <c r="C84" s="37"/>
      <c r="D84" s="37"/>
      <c r="E84" s="31" t="s">
        <v>345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39" t="s">
        <v>346</v>
      </c>
      <c r="F85" s="37"/>
      <c r="G85" s="37"/>
      <c r="H85" s="37"/>
      <c r="I85" s="37"/>
      <c r="J85" s="38"/>
    </row>
    <row r="86" ht="409.5">
      <c r="A86" s="29" t="s">
        <v>38</v>
      </c>
      <c r="B86" s="36"/>
      <c r="C86" s="37"/>
      <c r="D86" s="37"/>
      <c r="E86" s="31" t="s">
        <v>176</v>
      </c>
      <c r="F86" s="37"/>
      <c r="G86" s="37"/>
      <c r="H86" s="37"/>
      <c r="I86" s="37"/>
      <c r="J86" s="38"/>
    </row>
    <row r="87">
      <c r="A87" s="29" t="s">
        <v>29</v>
      </c>
      <c r="B87" s="29">
        <v>20</v>
      </c>
      <c r="C87" s="30" t="s">
        <v>347</v>
      </c>
      <c r="D87" s="29" t="s">
        <v>87</v>
      </c>
      <c r="E87" s="31" t="s">
        <v>348</v>
      </c>
      <c r="F87" s="32" t="s">
        <v>115</v>
      </c>
      <c r="G87" s="33">
        <v>2457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75">
      <c r="A88" s="29" t="s">
        <v>34</v>
      </c>
      <c r="B88" s="36"/>
      <c r="C88" s="37"/>
      <c r="D88" s="37"/>
      <c r="E88" s="31" t="s">
        <v>349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39" t="s">
        <v>350</v>
      </c>
      <c r="F89" s="37"/>
      <c r="G89" s="37"/>
      <c r="H89" s="37"/>
      <c r="I89" s="37"/>
      <c r="J89" s="38"/>
    </row>
    <row r="90" ht="409.5">
      <c r="A90" s="29" t="s">
        <v>38</v>
      </c>
      <c r="B90" s="36"/>
      <c r="C90" s="37"/>
      <c r="D90" s="37"/>
      <c r="E90" s="31" t="s">
        <v>176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351</v>
      </c>
      <c r="D91" s="29" t="s">
        <v>87</v>
      </c>
      <c r="E91" s="31" t="s">
        <v>352</v>
      </c>
      <c r="F91" s="32" t="s">
        <v>115</v>
      </c>
      <c r="G91" s="33">
        <v>362.39999999999998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353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39" t="s">
        <v>354</v>
      </c>
      <c r="F93" s="37"/>
      <c r="G93" s="37"/>
      <c r="H93" s="37"/>
      <c r="I93" s="37"/>
      <c r="J93" s="38"/>
    </row>
    <row r="94" ht="390">
      <c r="A94" s="29" t="s">
        <v>38</v>
      </c>
      <c r="B94" s="36"/>
      <c r="C94" s="37"/>
      <c r="D94" s="37"/>
      <c r="E94" s="31" t="s">
        <v>355</v>
      </c>
      <c r="F94" s="37"/>
      <c r="G94" s="37"/>
      <c r="H94" s="37"/>
      <c r="I94" s="37"/>
      <c r="J94" s="38"/>
    </row>
    <row r="95">
      <c r="A95" s="29" t="s">
        <v>29</v>
      </c>
      <c r="B95" s="29">
        <v>22</v>
      </c>
      <c r="C95" s="30" t="s">
        <v>351</v>
      </c>
      <c r="D95" s="29" t="s">
        <v>100</v>
      </c>
      <c r="E95" s="31" t="s">
        <v>352</v>
      </c>
      <c r="F95" s="32" t="s">
        <v>115</v>
      </c>
      <c r="G95" s="33">
        <v>812.25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34</v>
      </c>
      <c r="B96" s="36"/>
      <c r="C96" s="37"/>
      <c r="D96" s="37"/>
      <c r="E96" s="31" t="s">
        <v>356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39" t="s">
        <v>357</v>
      </c>
      <c r="F97" s="37"/>
      <c r="G97" s="37"/>
      <c r="H97" s="37"/>
      <c r="I97" s="37"/>
      <c r="J97" s="38"/>
    </row>
    <row r="98" ht="390">
      <c r="A98" s="29" t="s">
        <v>38</v>
      </c>
      <c r="B98" s="36"/>
      <c r="C98" s="37"/>
      <c r="D98" s="37"/>
      <c r="E98" s="31" t="s">
        <v>355</v>
      </c>
      <c r="F98" s="37"/>
      <c r="G98" s="37"/>
      <c r="H98" s="37"/>
      <c r="I98" s="37"/>
      <c r="J98" s="38"/>
    </row>
    <row r="99">
      <c r="A99" s="29" t="s">
        <v>29</v>
      </c>
      <c r="B99" s="29">
        <v>23</v>
      </c>
      <c r="C99" s="30" t="s">
        <v>351</v>
      </c>
      <c r="D99" s="29" t="s">
        <v>102</v>
      </c>
      <c r="E99" s="31" t="s">
        <v>352</v>
      </c>
      <c r="F99" s="32" t="s">
        <v>115</v>
      </c>
      <c r="G99" s="33">
        <v>3128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34</v>
      </c>
      <c r="B100" s="36"/>
      <c r="C100" s="37"/>
      <c r="D100" s="37"/>
      <c r="E100" s="31" t="s">
        <v>358</v>
      </c>
      <c r="F100" s="37"/>
      <c r="G100" s="37"/>
      <c r="H100" s="37"/>
      <c r="I100" s="37"/>
      <c r="J100" s="38"/>
    </row>
    <row r="101" ht="45">
      <c r="A101" s="29" t="s">
        <v>36</v>
      </c>
      <c r="B101" s="36"/>
      <c r="C101" s="37"/>
      <c r="D101" s="37"/>
      <c r="E101" s="39" t="s">
        <v>359</v>
      </c>
      <c r="F101" s="37"/>
      <c r="G101" s="37"/>
      <c r="H101" s="37"/>
      <c r="I101" s="37"/>
      <c r="J101" s="38"/>
    </row>
    <row r="102" ht="405">
      <c r="A102" s="29" t="s">
        <v>38</v>
      </c>
      <c r="B102" s="36"/>
      <c r="C102" s="37"/>
      <c r="D102" s="37"/>
      <c r="E102" s="31" t="s">
        <v>360</v>
      </c>
      <c r="F102" s="37"/>
      <c r="G102" s="37"/>
      <c r="H102" s="37"/>
      <c r="I102" s="37"/>
      <c r="J102" s="38"/>
    </row>
    <row r="103">
      <c r="A103" s="29" t="s">
        <v>29</v>
      </c>
      <c r="B103" s="29">
        <v>24</v>
      </c>
      <c r="C103" s="30" t="s">
        <v>361</v>
      </c>
      <c r="D103" s="29" t="s">
        <v>31</v>
      </c>
      <c r="E103" s="31" t="s">
        <v>362</v>
      </c>
      <c r="F103" s="32" t="s">
        <v>115</v>
      </c>
      <c r="G103" s="33">
        <v>812.25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34</v>
      </c>
      <c r="B104" s="36"/>
      <c r="C104" s="37"/>
      <c r="D104" s="37"/>
      <c r="E104" s="31" t="s">
        <v>363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39" t="s">
        <v>364</v>
      </c>
      <c r="F105" s="37"/>
      <c r="G105" s="37"/>
      <c r="H105" s="37"/>
      <c r="I105" s="37"/>
      <c r="J105" s="38"/>
    </row>
    <row r="106" ht="375">
      <c r="A106" s="29" t="s">
        <v>38</v>
      </c>
      <c r="B106" s="36"/>
      <c r="C106" s="37"/>
      <c r="D106" s="37"/>
      <c r="E106" s="31" t="s">
        <v>365</v>
      </c>
      <c r="F106" s="37"/>
      <c r="G106" s="37"/>
      <c r="H106" s="37"/>
      <c r="I106" s="37"/>
      <c r="J106" s="38"/>
    </row>
    <row r="107">
      <c r="A107" s="29" t="s">
        <v>29</v>
      </c>
      <c r="B107" s="29">
        <v>25</v>
      </c>
      <c r="C107" s="30" t="s">
        <v>366</v>
      </c>
      <c r="D107" s="29" t="s">
        <v>31</v>
      </c>
      <c r="E107" s="31" t="s">
        <v>367</v>
      </c>
      <c r="F107" s="32" t="s">
        <v>115</v>
      </c>
      <c r="G107" s="33">
        <v>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34</v>
      </c>
      <c r="B108" s="36"/>
      <c r="C108" s="37"/>
      <c r="D108" s="37"/>
      <c r="E108" s="31" t="s">
        <v>368</v>
      </c>
      <c r="F108" s="37"/>
      <c r="G108" s="37"/>
      <c r="H108" s="37"/>
      <c r="I108" s="37"/>
      <c r="J108" s="38"/>
    </row>
    <row r="109">
      <c r="A109" s="29" t="s">
        <v>36</v>
      </c>
      <c r="B109" s="36"/>
      <c r="C109" s="37"/>
      <c r="D109" s="37"/>
      <c r="E109" s="39" t="s">
        <v>369</v>
      </c>
      <c r="F109" s="37"/>
      <c r="G109" s="37"/>
      <c r="H109" s="37"/>
      <c r="I109" s="37"/>
      <c r="J109" s="38"/>
    </row>
    <row r="110" ht="409.5">
      <c r="A110" s="29" t="s">
        <v>38</v>
      </c>
      <c r="B110" s="36"/>
      <c r="C110" s="37"/>
      <c r="D110" s="37"/>
      <c r="E110" s="31" t="s">
        <v>370</v>
      </c>
      <c r="F110" s="37"/>
      <c r="G110" s="37"/>
      <c r="H110" s="37"/>
      <c r="I110" s="37"/>
      <c r="J110" s="38"/>
    </row>
    <row r="111">
      <c r="A111" s="29" t="s">
        <v>29</v>
      </c>
      <c r="B111" s="29">
        <v>26</v>
      </c>
      <c r="C111" s="30" t="s">
        <v>113</v>
      </c>
      <c r="D111" s="29" t="s">
        <v>31</v>
      </c>
      <c r="E111" s="31" t="s">
        <v>114</v>
      </c>
      <c r="F111" s="32" t="s">
        <v>115</v>
      </c>
      <c r="G111" s="33">
        <v>77.040000000000006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34</v>
      </c>
      <c r="B112" s="36"/>
      <c r="C112" s="37"/>
      <c r="D112" s="37"/>
      <c r="E112" s="31" t="s">
        <v>368</v>
      </c>
      <c r="F112" s="37"/>
      <c r="G112" s="37"/>
      <c r="H112" s="37"/>
      <c r="I112" s="37"/>
      <c r="J112" s="38"/>
    </row>
    <row r="113" ht="60">
      <c r="A113" s="29" t="s">
        <v>36</v>
      </c>
      <c r="B113" s="36"/>
      <c r="C113" s="37"/>
      <c r="D113" s="37"/>
      <c r="E113" s="39" t="s">
        <v>371</v>
      </c>
      <c r="F113" s="37"/>
      <c r="G113" s="37"/>
      <c r="H113" s="37"/>
      <c r="I113" s="37"/>
      <c r="J113" s="38"/>
    </row>
    <row r="114" ht="405">
      <c r="A114" s="29" t="s">
        <v>38</v>
      </c>
      <c r="B114" s="36"/>
      <c r="C114" s="37"/>
      <c r="D114" s="37"/>
      <c r="E114" s="31" t="s">
        <v>118</v>
      </c>
      <c r="F114" s="37"/>
      <c r="G114" s="37"/>
      <c r="H114" s="37"/>
      <c r="I114" s="37"/>
      <c r="J114" s="38"/>
    </row>
    <row r="115">
      <c r="A115" s="29" t="s">
        <v>29</v>
      </c>
      <c r="B115" s="29">
        <v>27</v>
      </c>
      <c r="C115" s="30" t="s">
        <v>372</v>
      </c>
      <c r="D115" s="29" t="s">
        <v>31</v>
      </c>
      <c r="E115" s="31" t="s">
        <v>373</v>
      </c>
      <c r="F115" s="32" t="s">
        <v>115</v>
      </c>
      <c r="G115" s="33">
        <v>812.25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45">
      <c r="A116" s="29" t="s">
        <v>34</v>
      </c>
      <c r="B116" s="36"/>
      <c r="C116" s="37"/>
      <c r="D116" s="37"/>
      <c r="E116" s="31" t="s">
        <v>374</v>
      </c>
      <c r="F116" s="37"/>
      <c r="G116" s="37"/>
      <c r="H116" s="37"/>
      <c r="I116" s="37"/>
      <c r="J116" s="38"/>
    </row>
    <row r="117" ht="30">
      <c r="A117" s="29" t="s">
        <v>36</v>
      </c>
      <c r="B117" s="36"/>
      <c r="C117" s="37"/>
      <c r="D117" s="37"/>
      <c r="E117" s="39" t="s">
        <v>375</v>
      </c>
      <c r="F117" s="37"/>
      <c r="G117" s="37"/>
      <c r="H117" s="37"/>
      <c r="I117" s="37"/>
      <c r="J117" s="38"/>
    </row>
    <row r="118" ht="345">
      <c r="A118" s="29" t="s">
        <v>38</v>
      </c>
      <c r="B118" s="36"/>
      <c r="C118" s="37"/>
      <c r="D118" s="37"/>
      <c r="E118" s="31" t="s">
        <v>376</v>
      </c>
      <c r="F118" s="37"/>
      <c r="G118" s="37"/>
      <c r="H118" s="37"/>
      <c r="I118" s="37"/>
      <c r="J118" s="38"/>
    </row>
    <row r="119">
      <c r="A119" s="29" t="s">
        <v>29</v>
      </c>
      <c r="B119" s="29">
        <v>28</v>
      </c>
      <c r="C119" s="30" t="s">
        <v>377</v>
      </c>
      <c r="D119" s="29" t="s">
        <v>87</v>
      </c>
      <c r="E119" s="31" t="s">
        <v>378</v>
      </c>
      <c r="F119" s="32" t="s">
        <v>115</v>
      </c>
      <c r="G119" s="33">
        <v>408.75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34</v>
      </c>
      <c r="B120" s="36"/>
      <c r="C120" s="37"/>
      <c r="D120" s="37"/>
      <c r="E120" s="31" t="s">
        <v>379</v>
      </c>
      <c r="F120" s="37"/>
      <c r="G120" s="37"/>
      <c r="H120" s="37"/>
      <c r="I120" s="37"/>
      <c r="J120" s="38"/>
    </row>
    <row r="121">
      <c r="A121" s="29" t="s">
        <v>36</v>
      </c>
      <c r="B121" s="36"/>
      <c r="C121" s="37"/>
      <c r="D121" s="37"/>
      <c r="E121" s="39" t="s">
        <v>380</v>
      </c>
      <c r="F121" s="37"/>
      <c r="G121" s="37"/>
      <c r="H121" s="37"/>
      <c r="I121" s="37"/>
      <c r="J121" s="38"/>
    </row>
    <row r="122" ht="240">
      <c r="A122" s="29" t="s">
        <v>38</v>
      </c>
      <c r="B122" s="36"/>
      <c r="C122" s="37"/>
      <c r="D122" s="37"/>
      <c r="E122" s="31" t="s">
        <v>381</v>
      </c>
      <c r="F122" s="37"/>
      <c r="G122" s="37"/>
      <c r="H122" s="37"/>
      <c r="I122" s="37"/>
      <c r="J122" s="38"/>
    </row>
    <row r="123">
      <c r="A123" s="29" t="s">
        <v>29</v>
      </c>
      <c r="B123" s="29">
        <v>29</v>
      </c>
      <c r="C123" s="30" t="s">
        <v>377</v>
      </c>
      <c r="D123" s="29" t="s">
        <v>100</v>
      </c>
      <c r="E123" s="31" t="s">
        <v>378</v>
      </c>
      <c r="F123" s="32" t="s">
        <v>115</v>
      </c>
      <c r="G123" s="33">
        <v>812.25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34</v>
      </c>
      <c r="B124" s="36"/>
      <c r="C124" s="37"/>
      <c r="D124" s="37"/>
      <c r="E124" s="31" t="s">
        <v>382</v>
      </c>
      <c r="F124" s="37"/>
      <c r="G124" s="37"/>
      <c r="H124" s="37"/>
      <c r="I124" s="37"/>
      <c r="J124" s="38"/>
    </row>
    <row r="125">
      <c r="A125" s="29" t="s">
        <v>36</v>
      </c>
      <c r="B125" s="36"/>
      <c r="C125" s="37"/>
      <c r="D125" s="37"/>
      <c r="E125" s="39" t="s">
        <v>383</v>
      </c>
      <c r="F125" s="37"/>
      <c r="G125" s="37"/>
      <c r="H125" s="37"/>
      <c r="I125" s="37"/>
      <c r="J125" s="38"/>
    </row>
    <row r="126" ht="240">
      <c r="A126" s="29" t="s">
        <v>38</v>
      </c>
      <c r="B126" s="36"/>
      <c r="C126" s="37"/>
      <c r="D126" s="37"/>
      <c r="E126" s="31" t="s">
        <v>381</v>
      </c>
      <c r="F126" s="37"/>
      <c r="G126" s="37"/>
      <c r="H126" s="37"/>
      <c r="I126" s="37"/>
      <c r="J126" s="38"/>
    </row>
    <row r="127" ht="30">
      <c r="A127" s="29" t="s">
        <v>29</v>
      </c>
      <c r="B127" s="29">
        <v>30</v>
      </c>
      <c r="C127" s="30" t="s">
        <v>384</v>
      </c>
      <c r="D127" s="29" t="s">
        <v>87</v>
      </c>
      <c r="E127" s="31" t="s">
        <v>385</v>
      </c>
      <c r="F127" s="32" t="s">
        <v>115</v>
      </c>
      <c r="G127" s="33">
        <v>1955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34</v>
      </c>
      <c r="B128" s="36"/>
      <c r="C128" s="37"/>
      <c r="D128" s="37"/>
      <c r="E128" s="31" t="s">
        <v>386</v>
      </c>
      <c r="F128" s="37"/>
      <c r="G128" s="37"/>
      <c r="H128" s="37"/>
      <c r="I128" s="37"/>
      <c r="J128" s="38"/>
    </row>
    <row r="129">
      <c r="A129" s="29" t="s">
        <v>36</v>
      </c>
      <c r="B129" s="36"/>
      <c r="C129" s="37"/>
      <c r="D129" s="37"/>
      <c r="E129" s="39" t="s">
        <v>387</v>
      </c>
      <c r="F129" s="37"/>
      <c r="G129" s="37"/>
      <c r="H129" s="37"/>
      <c r="I129" s="37"/>
      <c r="J129" s="38"/>
    </row>
    <row r="130" ht="345">
      <c r="A130" s="29" t="s">
        <v>38</v>
      </c>
      <c r="B130" s="36"/>
      <c r="C130" s="37"/>
      <c r="D130" s="37"/>
      <c r="E130" s="31" t="s">
        <v>376</v>
      </c>
      <c r="F130" s="37"/>
      <c r="G130" s="37"/>
      <c r="H130" s="37"/>
      <c r="I130" s="37"/>
      <c r="J130" s="38"/>
    </row>
    <row r="131">
      <c r="A131" s="29" t="s">
        <v>29</v>
      </c>
      <c r="B131" s="29">
        <v>31</v>
      </c>
      <c r="C131" s="30" t="s">
        <v>388</v>
      </c>
      <c r="D131" s="29"/>
      <c r="E131" s="31" t="s">
        <v>389</v>
      </c>
      <c r="F131" s="32" t="s">
        <v>115</v>
      </c>
      <c r="G131" s="33">
        <v>283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34</v>
      </c>
      <c r="B132" s="36"/>
      <c r="C132" s="37"/>
      <c r="D132" s="37"/>
      <c r="E132" s="31" t="s">
        <v>390</v>
      </c>
      <c r="F132" s="37"/>
      <c r="G132" s="37"/>
      <c r="H132" s="37"/>
      <c r="I132" s="37"/>
      <c r="J132" s="38"/>
    </row>
    <row r="133" ht="30">
      <c r="A133" s="29" t="s">
        <v>36</v>
      </c>
      <c r="B133" s="36"/>
      <c r="C133" s="37"/>
      <c r="D133" s="37"/>
      <c r="E133" s="39" t="s">
        <v>391</v>
      </c>
      <c r="F133" s="37"/>
      <c r="G133" s="37"/>
      <c r="H133" s="37"/>
      <c r="I133" s="37"/>
      <c r="J133" s="38"/>
    </row>
    <row r="134" ht="375">
      <c r="A134" s="29" t="s">
        <v>38</v>
      </c>
      <c r="B134" s="36"/>
      <c r="C134" s="37"/>
      <c r="D134" s="37"/>
      <c r="E134" s="31" t="s">
        <v>392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388</v>
      </c>
      <c r="D135" s="29" t="s">
        <v>87</v>
      </c>
      <c r="E135" s="31" t="s">
        <v>389</v>
      </c>
      <c r="F135" s="32" t="s">
        <v>115</v>
      </c>
      <c r="G135" s="33">
        <v>537.20000000000005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3" t="s">
        <v>31</v>
      </c>
      <c r="F136" s="37"/>
      <c r="G136" s="37"/>
      <c r="H136" s="37"/>
      <c r="I136" s="37"/>
      <c r="J136" s="38"/>
    </row>
    <row r="137" ht="30">
      <c r="A137" s="29" t="s">
        <v>36</v>
      </c>
      <c r="B137" s="36"/>
      <c r="C137" s="37"/>
      <c r="D137" s="37"/>
      <c r="E137" s="39" t="s">
        <v>393</v>
      </c>
      <c r="F137" s="37"/>
      <c r="G137" s="37"/>
      <c r="H137" s="37"/>
      <c r="I137" s="37"/>
      <c r="J137" s="38"/>
    </row>
    <row r="138" ht="405">
      <c r="A138" s="29" t="s">
        <v>38</v>
      </c>
      <c r="B138" s="36"/>
      <c r="C138" s="37"/>
      <c r="D138" s="37"/>
      <c r="E138" s="31" t="s">
        <v>394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395</v>
      </c>
      <c r="D139" s="29" t="s">
        <v>31</v>
      </c>
      <c r="E139" s="31" t="s">
        <v>396</v>
      </c>
      <c r="F139" s="32" t="s">
        <v>115</v>
      </c>
      <c r="G139" s="33">
        <v>163.53999999999999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34</v>
      </c>
      <c r="B140" s="36"/>
      <c r="C140" s="37"/>
      <c r="D140" s="37"/>
      <c r="E140" s="31" t="s">
        <v>397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39" t="s">
        <v>398</v>
      </c>
      <c r="F141" s="37"/>
      <c r="G141" s="37"/>
      <c r="H141" s="37"/>
      <c r="I141" s="37"/>
      <c r="J141" s="38"/>
    </row>
    <row r="142" ht="315">
      <c r="A142" s="29" t="s">
        <v>38</v>
      </c>
      <c r="B142" s="36"/>
      <c r="C142" s="37"/>
      <c r="D142" s="37"/>
      <c r="E142" s="31" t="s">
        <v>399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400</v>
      </c>
      <c r="D143" s="29" t="s">
        <v>87</v>
      </c>
      <c r="E143" s="31" t="s">
        <v>401</v>
      </c>
      <c r="F143" s="32" t="s">
        <v>115</v>
      </c>
      <c r="G143" s="33">
        <v>94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31" t="s">
        <v>402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39" t="s">
        <v>403</v>
      </c>
      <c r="F145" s="37"/>
      <c r="G145" s="37"/>
      <c r="H145" s="37"/>
      <c r="I145" s="37"/>
      <c r="J145" s="38"/>
    </row>
    <row r="146" ht="300">
      <c r="A146" s="29" t="s">
        <v>38</v>
      </c>
      <c r="B146" s="36"/>
      <c r="C146" s="37"/>
      <c r="D146" s="37"/>
      <c r="E146" s="31" t="s">
        <v>404</v>
      </c>
      <c r="F146" s="37"/>
      <c r="G146" s="37"/>
      <c r="H146" s="37"/>
      <c r="I146" s="37"/>
      <c r="J146" s="38"/>
    </row>
    <row r="147">
      <c r="A147" s="29" t="s">
        <v>29</v>
      </c>
      <c r="B147" s="29">
        <v>35</v>
      </c>
      <c r="C147" s="30" t="s">
        <v>400</v>
      </c>
      <c r="D147" s="29" t="s">
        <v>100</v>
      </c>
      <c r="E147" s="31" t="s">
        <v>401</v>
      </c>
      <c r="F147" s="32" t="s">
        <v>115</v>
      </c>
      <c r="G147" s="33">
        <v>9.9239999999999995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34</v>
      </c>
      <c r="B148" s="36"/>
      <c r="C148" s="37"/>
      <c r="D148" s="37"/>
      <c r="E148" s="31" t="s">
        <v>405</v>
      </c>
      <c r="F148" s="37"/>
      <c r="G148" s="37"/>
      <c r="H148" s="37"/>
      <c r="I148" s="37"/>
      <c r="J148" s="38"/>
    </row>
    <row r="149" ht="45">
      <c r="A149" s="29" t="s">
        <v>36</v>
      </c>
      <c r="B149" s="36"/>
      <c r="C149" s="37"/>
      <c r="D149" s="37"/>
      <c r="E149" s="39" t="s">
        <v>406</v>
      </c>
      <c r="F149" s="37"/>
      <c r="G149" s="37"/>
      <c r="H149" s="37"/>
      <c r="I149" s="37"/>
      <c r="J149" s="38"/>
    </row>
    <row r="150" ht="300">
      <c r="A150" s="29" t="s">
        <v>38</v>
      </c>
      <c r="B150" s="36"/>
      <c r="C150" s="37"/>
      <c r="D150" s="37"/>
      <c r="E150" s="31" t="s">
        <v>404</v>
      </c>
      <c r="F150" s="37"/>
      <c r="G150" s="37"/>
      <c r="H150" s="37"/>
      <c r="I150" s="37"/>
      <c r="J150" s="38"/>
    </row>
    <row r="151">
      <c r="A151" s="29" t="s">
        <v>29</v>
      </c>
      <c r="B151" s="29">
        <v>36</v>
      </c>
      <c r="C151" s="30" t="s">
        <v>119</v>
      </c>
      <c r="D151" s="29" t="s">
        <v>31</v>
      </c>
      <c r="E151" s="31" t="s">
        <v>120</v>
      </c>
      <c r="F151" s="32" t="s">
        <v>115</v>
      </c>
      <c r="G151" s="33">
        <v>5.0060000000000002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407</v>
      </c>
      <c r="F152" s="37"/>
      <c r="G152" s="37"/>
      <c r="H152" s="37"/>
      <c r="I152" s="37"/>
      <c r="J152" s="38"/>
    </row>
    <row r="153" ht="30">
      <c r="A153" s="29" t="s">
        <v>36</v>
      </c>
      <c r="B153" s="36"/>
      <c r="C153" s="37"/>
      <c r="D153" s="37"/>
      <c r="E153" s="39" t="s">
        <v>408</v>
      </c>
      <c r="F153" s="37"/>
      <c r="G153" s="37"/>
      <c r="H153" s="37"/>
      <c r="I153" s="37"/>
      <c r="J153" s="38"/>
    </row>
    <row r="154" ht="409.5">
      <c r="A154" s="29" t="s">
        <v>38</v>
      </c>
      <c r="B154" s="36"/>
      <c r="C154" s="37"/>
      <c r="D154" s="37"/>
      <c r="E154" s="31" t="s">
        <v>409</v>
      </c>
      <c r="F154" s="37"/>
      <c r="G154" s="37"/>
      <c r="H154" s="37"/>
      <c r="I154" s="37"/>
      <c r="J154" s="38"/>
    </row>
    <row r="155">
      <c r="A155" s="29" t="s">
        <v>29</v>
      </c>
      <c r="B155" s="29">
        <v>37</v>
      </c>
      <c r="C155" s="30" t="s">
        <v>124</v>
      </c>
      <c r="D155" s="29"/>
      <c r="E155" s="31" t="s">
        <v>125</v>
      </c>
      <c r="F155" s="32" t="s">
        <v>126</v>
      </c>
      <c r="G155" s="33">
        <v>9203.5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34</v>
      </c>
      <c r="B156" s="36"/>
      <c r="C156" s="37"/>
      <c r="D156" s="37"/>
      <c r="E156" s="31" t="s">
        <v>410</v>
      </c>
      <c r="F156" s="37"/>
      <c r="G156" s="37"/>
      <c r="H156" s="37"/>
      <c r="I156" s="37"/>
      <c r="J156" s="38"/>
    </row>
    <row r="157" ht="45">
      <c r="A157" s="29" t="s">
        <v>36</v>
      </c>
      <c r="B157" s="36"/>
      <c r="C157" s="37"/>
      <c r="D157" s="37"/>
      <c r="E157" s="39" t="s">
        <v>411</v>
      </c>
      <c r="F157" s="37"/>
      <c r="G157" s="37"/>
      <c r="H157" s="37"/>
      <c r="I157" s="37"/>
      <c r="J157" s="38"/>
    </row>
    <row r="158" ht="30">
      <c r="A158" s="29" t="s">
        <v>38</v>
      </c>
      <c r="B158" s="36"/>
      <c r="C158" s="37"/>
      <c r="D158" s="37"/>
      <c r="E158" s="31" t="s">
        <v>129</v>
      </c>
      <c r="F158" s="37"/>
      <c r="G158" s="37"/>
      <c r="H158" s="37"/>
      <c r="I158" s="37"/>
      <c r="J158" s="38"/>
    </row>
    <row r="159">
      <c r="A159" s="29" t="s">
        <v>29</v>
      </c>
      <c r="B159" s="29">
        <v>38</v>
      </c>
      <c r="C159" s="30" t="s">
        <v>412</v>
      </c>
      <c r="D159" s="29" t="s">
        <v>31</v>
      </c>
      <c r="E159" s="31" t="s">
        <v>413</v>
      </c>
      <c r="F159" s="32" t="s">
        <v>115</v>
      </c>
      <c r="G159" s="33">
        <v>362.39999999999998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34</v>
      </c>
      <c r="B160" s="36"/>
      <c r="C160" s="37"/>
      <c r="D160" s="37"/>
      <c r="E160" s="43" t="s">
        <v>31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39" t="s">
        <v>414</v>
      </c>
      <c r="F161" s="37"/>
      <c r="G161" s="37"/>
      <c r="H161" s="37"/>
      <c r="I161" s="37"/>
      <c r="J161" s="38"/>
    </row>
    <row r="162" ht="45">
      <c r="A162" s="29" t="s">
        <v>38</v>
      </c>
      <c r="B162" s="36"/>
      <c r="C162" s="37"/>
      <c r="D162" s="37"/>
      <c r="E162" s="31" t="s">
        <v>415</v>
      </c>
      <c r="F162" s="37"/>
      <c r="G162" s="37"/>
      <c r="H162" s="37"/>
      <c r="I162" s="37"/>
      <c r="J162" s="38"/>
    </row>
    <row r="163">
      <c r="A163" s="29" t="s">
        <v>29</v>
      </c>
      <c r="B163" s="29">
        <v>39</v>
      </c>
      <c r="C163" s="30" t="s">
        <v>416</v>
      </c>
      <c r="D163" s="29" t="s">
        <v>31</v>
      </c>
      <c r="E163" s="31" t="s">
        <v>417</v>
      </c>
      <c r="F163" s="32" t="s">
        <v>126</v>
      </c>
      <c r="G163" s="33">
        <v>1495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34</v>
      </c>
      <c r="B164" s="36"/>
      <c r="C164" s="37"/>
      <c r="D164" s="37"/>
      <c r="E164" s="43" t="s">
        <v>31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39" t="s">
        <v>418</v>
      </c>
      <c r="F165" s="37"/>
      <c r="G165" s="37"/>
      <c r="H165" s="37"/>
      <c r="I165" s="37"/>
      <c r="J165" s="38"/>
    </row>
    <row r="166" ht="30">
      <c r="A166" s="29" t="s">
        <v>38</v>
      </c>
      <c r="B166" s="36"/>
      <c r="C166" s="37"/>
      <c r="D166" s="37"/>
      <c r="E166" s="31" t="s">
        <v>419</v>
      </c>
      <c r="F166" s="37"/>
      <c r="G166" s="37"/>
      <c r="H166" s="37"/>
      <c r="I166" s="37"/>
      <c r="J166" s="38"/>
    </row>
    <row r="167">
      <c r="A167" s="29" t="s">
        <v>29</v>
      </c>
      <c r="B167" s="29">
        <v>40</v>
      </c>
      <c r="C167" s="30" t="s">
        <v>420</v>
      </c>
      <c r="D167" s="29" t="s">
        <v>31</v>
      </c>
      <c r="E167" s="31" t="s">
        <v>421</v>
      </c>
      <c r="F167" s="32" t="s">
        <v>126</v>
      </c>
      <c r="G167" s="33">
        <v>921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34</v>
      </c>
      <c r="B168" s="36"/>
      <c r="C168" s="37"/>
      <c r="D168" s="37"/>
      <c r="E168" s="31" t="s">
        <v>422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39" t="s">
        <v>423</v>
      </c>
      <c r="F169" s="37"/>
      <c r="G169" s="37"/>
      <c r="H169" s="37"/>
      <c r="I169" s="37"/>
      <c r="J169" s="38"/>
    </row>
    <row r="170" ht="30">
      <c r="A170" s="29" t="s">
        <v>38</v>
      </c>
      <c r="B170" s="36"/>
      <c r="C170" s="37"/>
      <c r="D170" s="37"/>
      <c r="E170" s="31" t="s">
        <v>424</v>
      </c>
      <c r="F170" s="37"/>
      <c r="G170" s="37"/>
      <c r="H170" s="37"/>
      <c r="I170" s="37"/>
      <c r="J170" s="38"/>
    </row>
    <row r="171">
      <c r="A171" s="29" t="s">
        <v>29</v>
      </c>
      <c r="B171" s="29">
        <v>41</v>
      </c>
      <c r="C171" s="30" t="s">
        <v>425</v>
      </c>
      <c r="D171" s="29" t="s">
        <v>31</v>
      </c>
      <c r="E171" s="31" t="s">
        <v>426</v>
      </c>
      <c r="F171" s="32" t="s">
        <v>126</v>
      </c>
      <c r="G171" s="33">
        <v>2416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34</v>
      </c>
      <c r="B172" s="36"/>
      <c r="C172" s="37"/>
      <c r="D172" s="37"/>
      <c r="E172" s="43" t="s">
        <v>31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39" t="s">
        <v>427</v>
      </c>
      <c r="F173" s="37"/>
      <c r="G173" s="37"/>
      <c r="H173" s="37"/>
      <c r="I173" s="37"/>
      <c r="J173" s="38"/>
    </row>
    <row r="174" ht="45">
      <c r="A174" s="29" t="s">
        <v>38</v>
      </c>
      <c r="B174" s="36"/>
      <c r="C174" s="37"/>
      <c r="D174" s="37"/>
      <c r="E174" s="31" t="s">
        <v>428</v>
      </c>
      <c r="F174" s="37"/>
      <c r="G174" s="37"/>
      <c r="H174" s="37"/>
      <c r="I174" s="37"/>
      <c r="J174" s="38"/>
    </row>
    <row r="175">
      <c r="A175" s="23" t="s">
        <v>26</v>
      </c>
      <c r="B175" s="24"/>
      <c r="C175" s="25" t="s">
        <v>100</v>
      </c>
      <c r="D175" s="26"/>
      <c r="E175" s="23" t="s">
        <v>429</v>
      </c>
      <c r="F175" s="26"/>
      <c r="G175" s="26"/>
      <c r="H175" s="26"/>
      <c r="I175" s="27">
        <f>SUMIFS(I176:I195,A176:A195,"P")</f>
        <v>0</v>
      </c>
      <c r="J175" s="28"/>
    </row>
    <row r="176">
      <c r="A176" s="29" t="s">
        <v>29</v>
      </c>
      <c r="B176" s="29">
        <v>42</v>
      </c>
      <c r="C176" s="30" t="s">
        <v>430</v>
      </c>
      <c r="D176" s="29" t="s">
        <v>31</v>
      </c>
      <c r="E176" s="31" t="s">
        <v>431</v>
      </c>
      <c r="F176" s="32" t="s">
        <v>126</v>
      </c>
      <c r="G176" s="33">
        <v>2125.5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90">
      <c r="A177" s="29" t="s">
        <v>34</v>
      </c>
      <c r="B177" s="36"/>
      <c r="C177" s="37"/>
      <c r="D177" s="37"/>
      <c r="E177" s="31" t="s">
        <v>432</v>
      </c>
      <c r="F177" s="37"/>
      <c r="G177" s="37"/>
      <c r="H177" s="37"/>
      <c r="I177" s="37"/>
      <c r="J177" s="38"/>
    </row>
    <row r="178">
      <c r="A178" s="29" t="s">
        <v>36</v>
      </c>
      <c r="B178" s="36"/>
      <c r="C178" s="37"/>
      <c r="D178" s="37"/>
      <c r="E178" s="39" t="s">
        <v>433</v>
      </c>
      <c r="F178" s="37"/>
      <c r="G178" s="37"/>
      <c r="H178" s="37"/>
      <c r="I178" s="37"/>
      <c r="J178" s="38"/>
    </row>
    <row r="179" ht="45">
      <c r="A179" s="29" t="s">
        <v>38</v>
      </c>
      <c r="B179" s="36"/>
      <c r="C179" s="37"/>
      <c r="D179" s="37"/>
      <c r="E179" s="31" t="s">
        <v>434</v>
      </c>
      <c r="F179" s="37"/>
      <c r="G179" s="37"/>
      <c r="H179" s="37"/>
      <c r="I179" s="37"/>
      <c r="J179" s="38"/>
    </row>
    <row r="180">
      <c r="A180" s="29" t="s">
        <v>29</v>
      </c>
      <c r="B180" s="29">
        <v>43</v>
      </c>
      <c r="C180" s="30" t="s">
        <v>435</v>
      </c>
      <c r="D180" s="29" t="s">
        <v>31</v>
      </c>
      <c r="E180" s="31" t="s">
        <v>436</v>
      </c>
      <c r="F180" s="32" t="s">
        <v>91</v>
      </c>
      <c r="G180" s="33">
        <v>1417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34</v>
      </c>
      <c r="B181" s="36"/>
      <c r="C181" s="37"/>
      <c r="D181" s="37"/>
      <c r="E181" s="31" t="s">
        <v>437</v>
      </c>
      <c r="F181" s="37"/>
      <c r="G181" s="37"/>
      <c r="H181" s="37"/>
      <c r="I181" s="37"/>
      <c r="J181" s="38"/>
    </row>
    <row r="182">
      <c r="A182" s="29" t="s">
        <v>36</v>
      </c>
      <c r="B182" s="36"/>
      <c r="C182" s="37"/>
      <c r="D182" s="37"/>
      <c r="E182" s="39" t="s">
        <v>438</v>
      </c>
      <c r="F182" s="37"/>
      <c r="G182" s="37"/>
      <c r="H182" s="37"/>
      <c r="I182" s="37"/>
      <c r="J182" s="38"/>
    </row>
    <row r="183" ht="195">
      <c r="A183" s="29" t="s">
        <v>38</v>
      </c>
      <c r="B183" s="36"/>
      <c r="C183" s="37"/>
      <c r="D183" s="37"/>
      <c r="E183" s="31" t="s">
        <v>439</v>
      </c>
      <c r="F183" s="37"/>
      <c r="G183" s="37"/>
      <c r="H183" s="37"/>
      <c r="I183" s="37"/>
      <c r="J183" s="38"/>
    </row>
    <row r="184">
      <c r="A184" s="29" t="s">
        <v>29</v>
      </c>
      <c r="B184" s="29">
        <v>44</v>
      </c>
      <c r="C184" s="30" t="s">
        <v>440</v>
      </c>
      <c r="D184" s="29" t="s">
        <v>31</v>
      </c>
      <c r="E184" s="31" t="s">
        <v>441</v>
      </c>
      <c r="F184" s="32" t="s">
        <v>126</v>
      </c>
      <c r="G184" s="33">
        <v>8916.1000000000004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30">
      <c r="A185" s="29" t="s">
        <v>34</v>
      </c>
      <c r="B185" s="36"/>
      <c r="C185" s="37"/>
      <c r="D185" s="37"/>
      <c r="E185" s="31" t="s">
        <v>442</v>
      </c>
      <c r="F185" s="37"/>
      <c r="G185" s="37"/>
      <c r="H185" s="37"/>
      <c r="I185" s="37"/>
      <c r="J185" s="38"/>
    </row>
    <row r="186" ht="30">
      <c r="A186" s="29" t="s">
        <v>36</v>
      </c>
      <c r="B186" s="36"/>
      <c r="C186" s="37"/>
      <c r="D186" s="37"/>
      <c r="E186" s="39" t="s">
        <v>443</v>
      </c>
      <c r="F186" s="37"/>
      <c r="G186" s="37"/>
      <c r="H186" s="37"/>
      <c r="I186" s="37"/>
      <c r="J186" s="38"/>
    </row>
    <row r="187" ht="120">
      <c r="A187" s="29" t="s">
        <v>38</v>
      </c>
      <c r="B187" s="36"/>
      <c r="C187" s="37"/>
      <c r="D187" s="37"/>
      <c r="E187" s="31" t="s">
        <v>444</v>
      </c>
      <c r="F187" s="37"/>
      <c r="G187" s="37"/>
      <c r="H187" s="37"/>
      <c r="I187" s="37"/>
      <c r="J187" s="38"/>
    </row>
    <row r="188">
      <c r="A188" s="29" t="s">
        <v>29</v>
      </c>
      <c r="B188" s="29">
        <v>45</v>
      </c>
      <c r="C188" s="30" t="s">
        <v>445</v>
      </c>
      <c r="D188" s="29" t="s">
        <v>31</v>
      </c>
      <c r="E188" s="31" t="s">
        <v>446</v>
      </c>
      <c r="F188" s="32" t="s">
        <v>126</v>
      </c>
      <c r="G188" s="33">
        <v>2992.5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45">
      <c r="A189" s="29" t="s">
        <v>34</v>
      </c>
      <c r="B189" s="36"/>
      <c r="C189" s="37"/>
      <c r="D189" s="37"/>
      <c r="E189" s="31" t="s">
        <v>447</v>
      </c>
      <c r="F189" s="37"/>
      <c r="G189" s="37"/>
      <c r="H189" s="37"/>
      <c r="I189" s="37"/>
      <c r="J189" s="38"/>
    </row>
    <row r="190" ht="30">
      <c r="A190" s="29" t="s">
        <v>36</v>
      </c>
      <c r="B190" s="36"/>
      <c r="C190" s="37"/>
      <c r="D190" s="37"/>
      <c r="E190" s="39" t="s">
        <v>448</v>
      </c>
      <c r="F190" s="37"/>
      <c r="G190" s="37"/>
      <c r="H190" s="37"/>
      <c r="I190" s="37"/>
      <c r="J190" s="38"/>
    </row>
    <row r="191" ht="120">
      <c r="A191" s="29" t="s">
        <v>38</v>
      </c>
      <c r="B191" s="36"/>
      <c r="C191" s="37"/>
      <c r="D191" s="37"/>
      <c r="E191" s="31" t="s">
        <v>449</v>
      </c>
      <c r="F191" s="37"/>
      <c r="G191" s="37"/>
      <c r="H191" s="37"/>
      <c r="I191" s="37"/>
      <c r="J191" s="38"/>
    </row>
    <row r="192">
      <c r="A192" s="29" t="s">
        <v>29</v>
      </c>
      <c r="B192" s="29">
        <v>46</v>
      </c>
      <c r="C192" s="30" t="s">
        <v>450</v>
      </c>
      <c r="D192" s="29" t="s">
        <v>31</v>
      </c>
      <c r="E192" s="31" t="s">
        <v>451</v>
      </c>
      <c r="F192" s="32" t="s">
        <v>126</v>
      </c>
      <c r="G192" s="33">
        <v>609.20000000000005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60">
      <c r="A193" s="29" t="s">
        <v>34</v>
      </c>
      <c r="B193" s="36"/>
      <c r="C193" s="37"/>
      <c r="D193" s="37"/>
      <c r="E193" s="31" t="s">
        <v>452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39" t="s">
        <v>453</v>
      </c>
      <c r="F194" s="37"/>
      <c r="G194" s="37"/>
      <c r="H194" s="37"/>
      <c r="I194" s="37"/>
      <c r="J194" s="38"/>
    </row>
    <row r="195" ht="120">
      <c r="A195" s="29" t="s">
        <v>38</v>
      </c>
      <c r="B195" s="36"/>
      <c r="C195" s="37"/>
      <c r="D195" s="37"/>
      <c r="E195" s="31" t="s">
        <v>454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130</v>
      </c>
      <c r="D196" s="26"/>
      <c r="E196" s="23" t="s">
        <v>131</v>
      </c>
      <c r="F196" s="26"/>
      <c r="G196" s="26"/>
      <c r="H196" s="26"/>
      <c r="I196" s="27">
        <f>SUMIFS(I197:I200,A197:A200,"P")</f>
        <v>0</v>
      </c>
      <c r="J196" s="28"/>
    </row>
    <row r="197">
      <c r="A197" s="29" t="s">
        <v>29</v>
      </c>
      <c r="B197" s="29">
        <v>47</v>
      </c>
      <c r="C197" s="30" t="s">
        <v>455</v>
      </c>
      <c r="D197" s="29" t="s">
        <v>31</v>
      </c>
      <c r="E197" s="31" t="s">
        <v>456</v>
      </c>
      <c r="F197" s="32" t="s">
        <v>115</v>
      </c>
      <c r="G197" s="33">
        <v>1.5600000000000001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457</v>
      </c>
      <c r="F198" s="37"/>
      <c r="G198" s="37"/>
      <c r="H198" s="37"/>
      <c r="I198" s="37"/>
      <c r="J198" s="38"/>
    </row>
    <row r="199">
      <c r="A199" s="29" t="s">
        <v>36</v>
      </c>
      <c r="B199" s="36"/>
      <c r="C199" s="37"/>
      <c r="D199" s="37"/>
      <c r="E199" s="39" t="s">
        <v>458</v>
      </c>
      <c r="F199" s="37"/>
      <c r="G199" s="37"/>
      <c r="H199" s="37"/>
      <c r="I199" s="37"/>
      <c r="J199" s="38"/>
    </row>
    <row r="200" ht="105">
      <c r="A200" s="29" t="s">
        <v>38</v>
      </c>
      <c r="B200" s="36"/>
      <c r="C200" s="37"/>
      <c r="D200" s="37"/>
      <c r="E200" s="31" t="s">
        <v>459</v>
      </c>
      <c r="F200" s="37"/>
      <c r="G200" s="37"/>
      <c r="H200" s="37"/>
      <c r="I200" s="37"/>
      <c r="J200" s="38"/>
    </row>
    <row r="201">
      <c r="A201" s="23" t="s">
        <v>26</v>
      </c>
      <c r="B201" s="24"/>
      <c r="C201" s="25" t="s">
        <v>177</v>
      </c>
      <c r="D201" s="26"/>
      <c r="E201" s="23" t="s">
        <v>178</v>
      </c>
      <c r="F201" s="26"/>
      <c r="G201" s="26"/>
      <c r="H201" s="26"/>
      <c r="I201" s="27">
        <f>SUMIFS(I202:I257,A202:A257,"P")</f>
        <v>0</v>
      </c>
      <c r="J201" s="28"/>
    </row>
    <row r="202">
      <c r="A202" s="29" t="s">
        <v>29</v>
      </c>
      <c r="B202" s="29">
        <v>48</v>
      </c>
      <c r="C202" s="30" t="s">
        <v>460</v>
      </c>
      <c r="D202" s="29" t="s">
        <v>31</v>
      </c>
      <c r="E202" s="31" t="s">
        <v>461</v>
      </c>
      <c r="F202" s="32" t="s">
        <v>126</v>
      </c>
      <c r="G202" s="33">
        <v>187.80000000000001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462</v>
      </c>
      <c r="F203" s="37"/>
      <c r="G203" s="37"/>
      <c r="H203" s="37"/>
      <c r="I203" s="37"/>
      <c r="J203" s="38"/>
    </row>
    <row r="204">
      <c r="A204" s="29" t="s">
        <v>36</v>
      </c>
      <c r="B204" s="36"/>
      <c r="C204" s="37"/>
      <c r="D204" s="37"/>
      <c r="E204" s="39" t="s">
        <v>463</v>
      </c>
      <c r="F204" s="37"/>
      <c r="G204" s="37"/>
      <c r="H204" s="37"/>
      <c r="I204" s="37"/>
      <c r="J204" s="38"/>
    </row>
    <row r="205" ht="165">
      <c r="A205" s="29" t="s">
        <v>38</v>
      </c>
      <c r="B205" s="36"/>
      <c r="C205" s="37"/>
      <c r="D205" s="37"/>
      <c r="E205" s="31" t="s">
        <v>464</v>
      </c>
      <c r="F205" s="37"/>
      <c r="G205" s="37"/>
      <c r="H205" s="37"/>
      <c r="I205" s="37"/>
      <c r="J205" s="38"/>
    </row>
    <row r="206">
      <c r="A206" s="29" t="s">
        <v>29</v>
      </c>
      <c r="B206" s="29">
        <v>49</v>
      </c>
      <c r="C206" s="30" t="s">
        <v>179</v>
      </c>
      <c r="D206" s="29" t="s">
        <v>31</v>
      </c>
      <c r="E206" s="31" t="s">
        <v>180</v>
      </c>
      <c r="F206" s="32" t="s">
        <v>126</v>
      </c>
      <c r="G206" s="33">
        <v>17335.66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45">
      <c r="A207" s="29" t="s">
        <v>34</v>
      </c>
      <c r="B207" s="36"/>
      <c r="C207" s="37"/>
      <c r="D207" s="37"/>
      <c r="E207" s="31" t="s">
        <v>465</v>
      </c>
      <c r="F207" s="37"/>
      <c r="G207" s="37"/>
      <c r="H207" s="37"/>
      <c r="I207" s="37"/>
      <c r="J207" s="38"/>
    </row>
    <row r="208" ht="105">
      <c r="A208" s="29" t="s">
        <v>36</v>
      </c>
      <c r="B208" s="36"/>
      <c r="C208" s="37"/>
      <c r="D208" s="37"/>
      <c r="E208" s="39" t="s">
        <v>466</v>
      </c>
      <c r="F208" s="37"/>
      <c r="G208" s="37"/>
      <c r="H208" s="37"/>
      <c r="I208" s="37"/>
      <c r="J208" s="38"/>
    </row>
    <row r="209" ht="60">
      <c r="A209" s="29" t="s">
        <v>38</v>
      </c>
      <c r="B209" s="36"/>
      <c r="C209" s="37"/>
      <c r="D209" s="37"/>
      <c r="E209" s="31" t="s">
        <v>183</v>
      </c>
      <c r="F209" s="37"/>
      <c r="G209" s="37"/>
      <c r="H209" s="37"/>
      <c r="I209" s="37"/>
      <c r="J209" s="38"/>
    </row>
    <row r="210">
      <c r="A210" s="29" t="s">
        <v>29</v>
      </c>
      <c r="B210" s="29">
        <v>50</v>
      </c>
      <c r="C210" s="30" t="s">
        <v>467</v>
      </c>
      <c r="D210" s="29" t="s">
        <v>31</v>
      </c>
      <c r="E210" s="31" t="s">
        <v>468</v>
      </c>
      <c r="F210" s="32" t="s">
        <v>115</v>
      </c>
      <c r="G210" s="33">
        <v>1173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60">
      <c r="A211" s="29" t="s">
        <v>34</v>
      </c>
      <c r="B211" s="36"/>
      <c r="C211" s="37"/>
      <c r="D211" s="37"/>
      <c r="E211" s="31" t="s">
        <v>469</v>
      </c>
      <c r="F211" s="37"/>
      <c r="G211" s="37"/>
      <c r="H211" s="37"/>
      <c r="I211" s="37"/>
      <c r="J211" s="38"/>
    </row>
    <row r="212">
      <c r="A212" s="29" t="s">
        <v>36</v>
      </c>
      <c r="B212" s="36"/>
      <c r="C212" s="37"/>
      <c r="D212" s="37"/>
      <c r="E212" s="39" t="s">
        <v>470</v>
      </c>
      <c r="F212" s="37"/>
      <c r="G212" s="37"/>
      <c r="H212" s="37"/>
      <c r="I212" s="37"/>
      <c r="J212" s="38"/>
    </row>
    <row r="213" ht="90">
      <c r="A213" s="29" t="s">
        <v>38</v>
      </c>
      <c r="B213" s="36"/>
      <c r="C213" s="37"/>
      <c r="D213" s="37"/>
      <c r="E213" s="31" t="s">
        <v>471</v>
      </c>
      <c r="F213" s="37"/>
      <c r="G213" s="37"/>
      <c r="H213" s="37"/>
      <c r="I213" s="37"/>
      <c r="J213" s="38"/>
    </row>
    <row r="214">
      <c r="A214" s="29" t="s">
        <v>29</v>
      </c>
      <c r="B214" s="29">
        <v>51</v>
      </c>
      <c r="C214" s="30" t="s">
        <v>472</v>
      </c>
      <c r="D214" s="29" t="s">
        <v>31</v>
      </c>
      <c r="E214" s="31" t="s">
        <v>473</v>
      </c>
      <c r="F214" s="32" t="s">
        <v>126</v>
      </c>
      <c r="G214" s="33">
        <v>504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34</v>
      </c>
      <c r="B215" s="36"/>
      <c r="C215" s="37"/>
      <c r="D215" s="37"/>
      <c r="E215" s="31" t="s">
        <v>474</v>
      </c>
      <c r="F215" s="37"/>
      <c r="G215" s="37"/>
      <c r="H215" s="37"/>
      <c r="I215" s="37"/>
      <c r="J215" s="38"/>
    </row>
    <row r="216">
      <c r="A216" s="29" t="s">
        <v>36</v>
      </c>
      <c r="B216" s="36"/>
      <c r="C216" s="37"/>
      <c r="D216" s="37"/>
      <c r="E216" s="39" t="s">
        <v>475</v>
      </c>
      <c r="F216" s="37"/>
      <c r="G216" s="37"/>
      <c r="H216" s="37"/>
      <c r="I216" s="37"/>
      <c r="J216" s="38"/>
    </row>
    <row r="217" ht="120">
      <c r="A217" s="29" t="s">
        <v>38</v>
      </c>
      <c r="B217" s="36"/>
      <c r="C217" s="37"/>
      <c r="D217" s="37"/>
      <c r="E217" s="31" t="s">
        <v>476</v>
      </c>
      <c r="F217" s="37"/>
      <c r="G217" s="37"/>
      <c r="H217" s="37"/>
      <c r="I217" s="37"/>
      <c r="J217" s="38"/>
    </row>
    <row r="218">
      <c r="A218" s="29" t="s">
        <v>29</v>
      </c>
      <c r="B218" s="29">
        <v>52</v>
      </c>
      <c r="C218" s="30" t="s">
        <v>477</v>
      </c>
      <c r="D218" s="29" t="s">
        <v>31</v>
      </c>
      <c r="E218" s="31" t="s">
        <v>478</v>
      </c>
      <c r="F218" s="32" t="s">
        <v>126</v>
      </c>
      <c r="G218" s="33">
        <v>7731.3999999999996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34</v>
      </c>
      <c r="B219" s="36"/>
      <c r="C219" s="37"/>
      <c r="D219" s="37"/>
      <c r="E219" s="31" t="s">
        <v>479</v>
      </c>
      <c r="F219" s="37"/>
      <c r="G219" s="37"/>
      <c r="H219" s="37"/>
      <c r="I219" s="37"/>
      <c r="J219" s="38"/>
    </row>
    <row r="220" ht="30">
      <c r="A220" s="29" t="s">
        <v>36</v>
      </c>
      <c r="B220" s="36"/>
      <c r="C220" s="37"/>
      <c r="D220" s="37"/>
      <c r="E220" s="39" t="s">
        <v>480</v>
      </c>
      <c r="F220" s="37"/>
      <c r="G220" s="37"/>
      <c r="H220" s="37"/>
      <c r="I220" s="37"/>
      <c r="J220" s="38"/>
    </row>
    <row r="221" ht="75">
      <c r="A221" s="29" t="s">
        <v>38</v>
      </c>
      <c r="B221" s="36"/>
      <c r="C221" s="37"/>
      <c r="D221" s="37"/>
      <c r="E221" s="31" t="s">
        <v>481</v>
      </c>
      <c r="F221" s="37"/>
      <c r="G221" s="37"/>
      <c r="H221" s="37"/>
      <c r="I221" s="37"/>
      <c r="J221" s="38"/>
    </row>
    <row r="222">
      <c r="A222" s="29" t="s">
        <v>29</v>
      </c>
      <c r="B222" s="29">
        <v>53</v>
      </c>
      <c r="C222" s="30" t="s">
        <v>482</v>
      </c>
      <c r="D222" s="29" t="s">
        <v>31</v>
      </c>
      <c r="E222" s="31" t="s">
        <v>483</v>
      </c>
      <c r="F222" s="32" t="s">
        <v>126</v>
      </c>
      <c r="G222" s="33">
        <v>14719.200000000001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34</v>
      </c>
      <c r="B223" s="36"/>
      <c r="C223" s="37"/>
      <c r="D223" s="37"/>
      <c r="E223" s="31" t="s">
        <v>484</v>
      </c>
      <c r="F223" s="37"/>
      <c r="G223" s="37"/>
      <c r="H223" s="37"/>
      <c r="I223" s="37"/>
      <c r="J223" s="38"/>
    </row>
    <row r="224" ht="45">
      <c r="A224" s="29" t="s">
        <v>36</v>
      </c>
      <c r="B224" s="36"/>
      <c r="C224" s="37"/>
      <c r="D224" s="37"/>
      <c r="E224" s="39" t="s">
        <v>485</v>
      </c>
      <c r="F224" s="37"/>
      <c r="G224" s="37"/>
      <c r="H224" s="37"/>
      <c r="I224" s="37"/>
      <c r="J224" s="38"/>
    </row>
    <row r="225" ht="75">
      <c r="A225" s="29" t="s">
        <v>38</v>
      </c>
      <c r="B225" s="36"/>
      <c r="C225" s="37"/>
      <c r="D225" s="37"/>
      <c r="E225" s="31" t="s">
        <v>481</v>
      </c>
      <c r="F225" s="37"/>
      <c r="G225" s="37"/>
      <c r="H225" s="37"/>
      <c r="I225" s="37"/>
      <c r="J225" s="38"/>
    </row>
    <row r="226">
      <c r="A226" s="29" t="s">
        <v>29</v>
      </c>
      <c r="B226" s="29">
        <v>54</v>
      </c>
      <c r="C226" s="30" t="s">
        <v>486</v>
      </c>
      <c r="D226" s="29" t="s">
        <v>31</v>
      </c>
      <c r="E226" s="31" t="s">
        <v>487</v>
      </c>
      <c r="F226" s="32" t="s">
        <v>126</v>
      </c>
      <c r="G226" s="33">
        <v>187.80000000000001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 ht="30">
      <c r="A227" s="29" t="s">
        <v>34</v>
      </c>
      <c r="B227" s="36"/>
      <c r="C227" s="37"/>
      <c r="D227" s="37"/>
      <c r="E227" s="31" t="s">
        <v>488</v>
      </c>
      <c r="F227" s="37"/>
      <c r="G227" s="37"/>
      <c r="H227" s="37"/>
      <c r="I227" s="37"/>
      <c r="J227" s="38"/>
    </row>
    <row r="228" ht="30">
      <c r="A228" s="29" t="s">
        <v>36</v>
      </c>
      <c r="B228" s="36"/>
      <c r="C228" s="37"/>
      <c r="D228" s="37"/>
      <c r="E228" s="39" t="s">
        <v>489</v>
      </c>
      <c r="F228" s="37"/>
      <c r="G228" s="37"/>
      <c r="H228" s="37"/>
      <c r="I228" s="37"/>
      <c r="J228" s="38"/>
    </row>
    <row r="229" ht="195">
      <c r="A229" s="29" t="s">
        <v>38</v>
      </c>
      <c r="B229" s="36"/>
      <c r="C229" s="37"/>
      <c r="D229" s="37"/>
      <c r="E229" s="31" t="s">
        <v>490</v>
      </c>
      <c r="F229" s="37"/>
      <c r="G229" s="37"/>
      <c r="H229" s="37"/>
      <c r="I229" s="37"/>
      <c r="J229" s="38"/>
    </row>
    <row r="230">
      <c r="A230" s="29" t="s">
        <v>29</v>
      </c>
      <c r="B230" s="29">
        <v>55</v>
      </c>
      <c r="C230" s="30" t="s">
        <v>491</v>
      </c>
      <c r="D230" s="29" t="s">
        <v>31</v>
      </c>
      <c r="E230" s="31" t="s">
        <v>492</v>
      </c>
      <c r="F230" s="32" t="s">
        <v>126</v>
      </c>
      <c r="G230" s="33">
        <v>7112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31" t="s">
        <v>493</v>
      </c>
      <c r="F231" s="37"/>
      <c r="G231" s="37"/>
      <c r="H231" s="37"/>
      <c r="I231" s="37"/>
      <c r="J231" s="38"/>
    </row>
    <row r="232" ht="45">
      <c r="A232" s="29" t="s">
        <v>36</v>
      </c>
      <c r="B232" s="36"/>
      <c r="C232" s="37"/>
      <c r="D232" s="37"/>
      <c r="E232" s="39" t="s">
        <v>494</v>
      </c>
      <c r="F232" s="37"/>
      <c r="G232" s="37"/>
      <c r="H232" s="37"/>
      <c r="I232" s="37"/>
      <c r="J232" s="38"/>
    </row>
    <row r="233" ht="165">
      <c r="A233" s="29" t="s">
        <v>38</v>
      </c>
      <c r="B233" s="36"/>
      <c r="C233" s="37"/>
      <c r="D233" s="37"/>
      <c r="E233" s="31" t="s">
        <v>495</v>
      </c>
      <c r="F233" s="37"/>
      <c r="G233" s="37"/>
      <c r="H233" s="37"/>
      <c r="I233" s="37"/>
      <c r="J233" s="38"/>
    </row>
    <row r="234">
      <c r="A234" s="29" t="s">
        <v>29</v>
      </c>
      <c r="B234" s="29">
        <v>56</v>
      </c>
      <c r="C234" s="30" t="s">
        <v>496</v>
      </c>
      <c r="D234" s="29" t="s">
        <v>31</v>
      </c>
      <c r="E234" s="31" t="s">
        <v>497</v>
      </c>
      <c r="F234" s="32" t="s">
        <v>126</v>
      </c>
      <c r="G234" s="33">
        <v>7188.1599999999999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34</v>
      </c>
      <c r="B235" s="36"/>
      <c r="C235" s="37"/>
      <c r="D235" s="37"/>
      <c r="E235" s="31" t="s">
        <v>498</v>
      </c>
      <c r="F235" s="37"/>
      <c r="G235" s="37"/>
      <c r="H235" s="37"/>
      <c r="I235" s="37"/>
      <c r="J235" s="38"/>
    </row>
    <row r="236" ht="60">
      <c r="A236" s="29" t="s">
        <v>36</v>
      </c>
      <c r="B236" s="36"/>
      <c r="C236" s="37"/>
      <c r="D236" s="37"/>
      <c r="E236" s="39" t="s">
        <v>499</v>
      </c>
      <c r="F236" s="37"/>
      <c r="G236" s="37"/>
      <c r="H236" s="37"/>
      <c r="I236" s="37"/>
      <c r="J236" s="38"/>
    </row>
    <row r="237" ht="165">
      <c r="A237" s="29" t="s">
        <v>38</v>
      </c>
      <c r="B237" s="36"/>
      <c r="C237" s="37"/>
      <c r="D237" s="37"/>
      <c r="E237" s="31" t="s">
        <v>495</v>
      </c>
      <c r="F237" s="37"/>
      <c r="G237" s="37"/>
      <c r="H237" s="37"/>
      <c r="I237" s="37"/>
      <c r="J237" s="38"/>
    </row>
    <row r="238">
      <c r="A238" s="29" t="s">
        <v>29</v>
      </c>
      <c r="B238" s="29">
        <v>57</v>
      </c>
      <c r="C238" s="30" t="s">
        <v>500</v>
      </c>
      <c r="D238" s="29" t="s">
        <v>31</v>
      </c>
      <c r="E238" s="31" t="s">
        <v>501</v>
      </c>
      <c r="F238" s="32" t="s">
        <v>126</v>
      </c>
      <c r="G238" s="33">
        <v>7339.8000000000002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>
      <c r="A239" s="29" t="s">
        <v>34</v>
      </c>
      <c r="B239" s="36"/>
      <c r="C239" s="37"/>
      <c r="D239" s="37"/>
      <c r="E239" s="31" t="s">
        <v>502</v>
      </c>
      <c r="F239" s="37"/>
      <c r="G239" s="37"/>
      <c r="H239" s="37"/>
      <c r="I239" s="37"/>
      <c r="J239" s="38"/>
    </row>
    <row r="240" ht="60">
      <c r="A240" s="29" t="s">
        <v>36</v>
      </c>
      <c r="B240" s="36"/>
      <c r="C240" s="37"/>
      <c r="D240" s="37"/>
      <c r="E240" s="39" t="s">
        <v>503</v>
      </c>
      <c r="F240" s="37"/>
      <c r="G240" s="37"/>
      <c r="H240" s="37"/>
      <c r="I240" s="37"/>
      <c r="J240" s="38"/>
    </row>
    <row r="241" ht="195">
      <c r="A241" s="29" t="s">
        <v>38</v>
      </c>
      <c r="B241" s="36"/>
      <c r="C241" s="37"/>
      <c r="D241" s="37"/>
      <c r="E241" s="31" t="s">
        <v>490</v>
      </c>
      <c r="F241" s="37"/>
      <c r="G241" s="37"/>
      <c r="H241" s="37"/>
      <c r="I241" s="37"/>
      <c r="J241" s="38"/>
    </row>
    <row r="242">
      <c r="A242" s="29" t="s">
        <v>29</v>
      </c>
      <c r="B242" s="29">
        <v>58</v>
      </c>
      <c r="C242" s="30" t="s">
        <v>504</v>
      </c>
      <c r="D242" s="29" t="s">
        <v>31</v>
      </c>
      <c r="E242" s="31" t="s">
        <v>505</v>
      </c>
      <c r="F242" s="32" t="s">
        <v>126</v>
      </c>
      <c r="G242" s="33">
        <v>120.56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 ht="90">
      <c r="A243" s="29" t="s">
        <v>34</v>
      </c>
      <c r="B243" s="36"/>
      <c r="C243" s="37"/>
      <c r="D243" s="37"/>
      <c r="E243" s="31" t="s">
        <v>506</v>
      </c>
      <c r="F243" s="37"/>
      <c r="G243" s="37"/>
      <c r="H243" s="37"/>
      <c r="I243" s="37"/>
      <c r="J243" s="38"/>
    </row>
    <row r="244" ht="30">
      <c r="A244" s="29" t="s">
        <v>36</v>
      </c>
      <c r="B244" s="36"/>
      <c r="C244" s="37"/>
      <c r="D244" s="37"/>
      <c r="E244" s="39" t="s">
        <v>507</v>
      </c>
      <c r="F244" s="37"/>
      <c r="G244" s="37"/>
      <c r="H244" s="37"/>
      <c r="I244" s="37"/>
      <c r="J244" s="38"/>
    </row>
    <row r="245" ht="195">
      <c r="A245" s="29" t="s">
        <v>38</v>
      </c>
      <c r="B245" s="36"/>
      <c r="C245" s="37"/>
      <c r="D245" s="37"/>
      <c r="E245" s="31" t="s">
        <v>188</v>
      </c>
      <c r="F245" s="37"/>
      <c r="G245" s="37"/>
      <c r="H245" s="37"/>
      <c r="I245" s="37"/>
      <c r="J245" s="38"/>
    </row>
    <row r="246">
      <c r="A246" s="29" t="s">
        <v>29</v>
      </c>
      <c r="B246" s="29">
        <v>59</v>
      </c>
      <c r="C246" s="30" t="s">
        <v>184</v>
      </c>
      <c r="D246" s="29" t="s">
        <v>31</v>
      </c>
      <c r="E246" s="31" t="s">
        <v>185</v>
      </c>
      <c r="F246" s="32" t="s">
        <v>126</v>
      </c>
      <c r="G246" s="33">
        <v>21.300000000000001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31" t="s">
        <v>508</v>
      </c>
      <c r="F247" s="37"/>
      <c r="G247" s="37"/>
      <c r="H247" s="37"/>
      <c r="I247" s="37"/>
      <c r="J247" s="38"/>
    </row>
    <row r="248">
      <c r="A248" s="29" t="s">
        <v>36</v>
      </c>
      <c r="B248" s="36"/>
      <c r="C248" s="37"/>
      <c r="D248" s="37"/>
      <c r="E248" s="39" t="s">
        <v>509</v>
      </c>
      <c r="F248" s="37"/>
      <c r="G248" s="37"/>
      <c r="H248" s="37"/>
      <c r="I248" s="37"/>
      <c r="J248" s="38"/>
    </row>
    <row r="249" ht="195">
      <c r="A249" s="29" t="s">
        <v>38</v>
      </c>
      <c r="B249" s="36"/>
      <c r="C249" s="37"/>
      <c r="D249" s="37"/>
      <c r="E249" s="31" t="s">
        <v>188</v>
      </c>
      <c r="F249" s="37"/>
      <c r="G249" s="37"/>
      <c r="H249" s="37"/>
      <c r="I249" s="37"/>
      <c r="J249" s="38"/>
    </row>
    <row r="250">
      <c r="A250" s="29" t="s">
        <v>29</v>
      </c>
      <c r="B250" s="29">
        <v>60</v>
      </c>
      <c r="C250" s="30" t="s">
        <v>510</v>
      </c>
      <c r="D250" s="29" t="s">
        <v>31</v>
      </c>
      <c r="E250" s="31" t="s">
        <v>511</v>
      </c>
      <c r="F250" s="32" t="s">
        <v>126</v>
      </c>
      <c r="G250" s="33">
        <v>45.192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 ht="60">
      <c r="A251" s="29" t="s">
        <v>34</v>
      </c>
      <c r="B251" s="36"/>
      <c r="C251" s="37"/>
      <c r="D251" s="37"/>
      <c r="E251" s="31" t="s">
        <v>512</v>
      </c>
      <c r="F251" s="37"/>
      <c r="G251" s="37"/>
      <c r="H251" s="37"/>
      <c r="I251" s="37"/>
      <c r="J251" s="38"/>
    </row>
    <row r="252" ht="45">
      <c r="A252" s="29" t="s">
        <v>36</v>
      </c>
      <c r="B252" s="36"/>
      <c r="C252" s="37"/>
      <c r="D252" s="37"/>
      <c r="E252" s="39" t="s">
        <v>513</v>
      </c>
      <c r="F252" s="37"/>
      <c r="G252" s="37"/>
      <c r="H252" s="37"/>
      <c r="I252" s="37"/>
      <c r="J252" s="38"/>
    </row>
    <row r="253" ht="135">
      <c r="A253" s="29" t="s">
        <v>38</v>
      </c>
      <c r="B253" s="36"/>
      <c r="C253" s="37"/>
      <c r="D253" s="37"/>
      <c r="E253" s="31" t="s">
        <v>514</v>
      </c>
      <c r="F253" s="37"/>
      <c r="G253" s="37"/>
      <c r="H253" s="37"/>
      <c r="I253" s="37"/>
      <c r="J253" s="38"/>
    </row>
    <row r="254">
      <c r="A254" s="29" t="s">
        <v>29</v>
      </c>
      <c r="B254" s="29">
        <v>61</v>
      </c>
      <c r="C254" s="30" t="s">
        <v>515</v>
      </c>
      <c r="D254" s="29" t="s">
        <v>31</v>
      </c>
      <c r="E254" s="31" t="s">
        <v>516</v>
      </c>
      <c r="F254" s="32" t="s">
        <v>126</v>
      </c>
      <c r="G254" s="33">
        <v>87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45">
      <c r="A255" s="29" t="s">
        <v>34</v>
      </c>
      <c r="B255" s="36"/>
      <c r="C255" s="37"/>
      <c r="D255" s="37"/>
      <c r="E255" s="31" t="s">
        <v>517</v>
      </c>
      <c r="F255" s="37"/>
      <c r="G255" s="37"/>
      <c r="H255" s="37"/>
      <c r="I255" s="37"/>
      <c r="J255" s="38"/>
    </row>
    <row r="256" ht="30">
      <c r="A256" s="29" t="s">
        <v>36</v>
      </c>
      <c r="B256" s="36"/>
      <c r="C256" s="37"/>
      <c r="D256" s="37"/>
      <c r="E256" s="39" t="s">
        <v>518</v>
      </c>
      <c r="F256" s="37"/>
      <c r="G256" s="37"/>
      <c r="H256" s="37"/>
      <c r="I256" s="37"/>
      <c r="J256" s="38"/>
    </row>
    <row r="257" ht="135">
      <c r="A257" s="29" t="s">
        <v>38</v>
      </c>
      <c r="B257" s="36"/>
      <c r="C257" s="37"/>
      <c r="D257" s="37"/>
      <c r="E257" s="31" t="s">
        <v>514</v>
      </c>
      <c r="F257" s="37"/>
      <c r="G257" s="37"/>
      <c r="H257" s="37"/>
      <c r="I257" s="37"/>
      <c r="J257" s="38"/>
    </row>
    <row r="258">
      <c r="A258" s="23" t="s">
        <v>26</v>
      </c>
      <c r="B258" s="24"/>
      <c r="C258" s="25" t="s">
        <v>207</v>
      </c>
      <c r="D258" s="26"/>
      <c r="E258" s="23" t="s">
        <v>208</v>
      </c>
      <c r="F258" s="26"/>
      <c r="G258" s="26"/>
      <c r="H258" s="26"/>
      <c r="I258" s="27">
        <f>SUMIFS(I259:I262,A259:A262,"P")</f>
        <v>0</v>
      </c>
      <c r="J258" s="28"/>
    </row>
    <row r="259">
      <c r="A259" s="29" t="s">
        <v>29</v>
      </c>
      <c r="B259" s="29">
        <v>62</v>
      </c>
      <c r="C259" s="30" t="s">
        <v>209</v>
      </c>
      <c r="D259" s="29" t="s">
        <v>31</v>
      </c>
      <c r="E259" s="31" t="s">
        <v>210</v>
      </c>
      <c r="F259" s="32" t="s">
        <v>126</v>
      </c>
      <c r="G259" s="33">
        <v>100</v>
      </c>
      <c r="H259" s="34">
        <v>0</v>
      </c>
      <c r="I259" s="34">
        <f>ROUND(G259*H259,P4)</f>
        <v>0</v>
      </c>
      <c r="J259" s="29"/>
      <c r="O259" s="35">
        <f>I259*0.21</f>
        <v>0</v>
      </c>
      <c r="P259">
        <v>3</v>
      </c>
    </row>
    <row r="260" ht="30">
      <c r="A260" s="29" t="s">
        <v>34</v>
      </c>
      <c r="B260" s="36"/>
      <c r="C260" s="37"/>
      <c r="D260" s="37"/>
      <c r="E260" s="31" t="s">
        <v>519</v>
      </c>
      <c r="F260" s="37"/>
      <c r="G260" s="37"/>
      <c r="H260" s="37"/>
      <c r="I260" s="37"/>
      <c r="J260" s="38"/>
    </row>
    <row r="261">
      <c r="A261" s="29" t="s">
        <v>36</v>
      </c>
      <c r="B261" s="36"/>
      <c r="C261" s="37"/>
      <c r="D261" s="37"/>
      <c r="E261" s="39" t="s">
        <v>520</v>
      </c>
      <c r="F261" s="37"/>
      <c r="G261" s="37"/>
      <c r="H261" s="37"/>
      <c r="I261" s="37"/>
      <c r="J261" s="38"/>
    </row>
    <row r="262" ht="285">
      <c r="A262" s="29" t="s">
        <v>38</v>
      </c>
      <c r="B262" s="36"/>
      <c r="C262" s="37"/>
      <c r="D262" s="37"/>
      <c r="E262" s="31" t="s">
        <v>213</v>
      </c>
      <c r="F262" s="37"/>
      <c r="G262" s="37"/>
      <c r="H262" s="37"/>
      <c r="I262" s="37"/>
      <c r="J262" s="38"/>
    </row>
    <row r="263">
      <c r="A263" s="23" t="s">
        <v>26</v>
      </c>
      <c r="B263" s="24"/>
      <c r="C263" s="25" t="s">
        <v>147</v>
      </c>
      <c r="D263" s="26"/>
      <c r="E263" s="23" t="s">
        <v>148</v>
      </c>
      <c r="F263" s="26"/>
      <c r="G263" s="26"/>
      <c r="H263" s="26"/>
      <c r="I263" s="27">
        <f>SUMIFS(I264:I295,A264:A295,"P")</f>
        <v>0</v>
      </c>
      <c r="J263" s="28"/>
    </row>
    <row r="264">
      <c r="A264" s="29" t="s">
        <v>29</v>
      </c>
      <c r="B264" s="29">
        <v>63</v>
      </c>
      <c r="C264" s="30" t="s">
        <v>521</v>
      </c>
      <c r="D264" s="29" t="s">
        <v>522</v>
      </c>
      <c r="E264" s="31" t="s">
        <v>523</v>
      </c>
      <c r="F264" s="32" t="s">
        <v>91</v>
      </c>
      <c r="G264" s="33">
        <v>85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 ht="75">
      <c r="A265" s="29" t="s">
        <v>34</v>
      </c>
      <c r="B265" s="36"/>
      <c r="C265" s="37"/>
      <c r="D265" s="37"/>
      <c r="E265" s="31" t="s">
        <v>524</v>
      </c>
      <c r="F265" s="37"/>
      <c r="G265" s="37"/>
      <c r="H265" s="37"/>
      <c r="I265" s="37"/>
      <c r="J265" s="38"/>
    </row>
    <row r="266">
      <c r="A266" s="29" t="s">
        <v>36</v>
      </c>
      <c r="B266" s="36"/>
      <c r="C266" s="37"/>
      <c r="D266" s="37"/>
      <c r="E266" s="39" t="s">
        <v>525</v>
      </c>
      <c r="F266" s="37"/>
      <c r="G266" s="37"/>
      <c r="H266" s="37"/>
      <c r="I266" s="37"/>
      <c r="J266" s="38"/>
    </row>
    <row r="267" ht="330">
      <c r="A267" s="29" t="s">
        <v>38</v>
      </c>
      <c r="B267" s="36"/>
      <c r="C267" s="37"/>
      <c r="D267" s="37"/>
      <c r="E267" s="31" t="s">
        <v>526</v>
      </c>
      <c r="F267" s="37"/>
      <c r="G267" s="37"/>
      <c r="H267" s="37"/>
      <c r="I267" s="37"/>
      <c r="J267" s="38"/>
    </row>
    <row r="268">
      <c r="A268" s="29" t="s">
        <v>29</v>
      </c>
      <c r="B268" s="29">
        <v>64</v>
      </c>
      <c r="C268" s="30" t="s">
        <v>527</v>
      </c>
      <c r="D268" s="29" t="s">
        <v>31</v>
      </c>
      <c r="E268" s="31" t="s">
        <v>528</v>
      </c>
      <c r="F268" s="32" t="s">
        <v>91</v>
      </c>
      <c r="G268" s="33">
        <v>24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>
      <c r="A269" s="29" t="s">
        <v>34</v>
      </c>
      <c r="B269" s="36"/>
      <c r="C269" s="37"/>
      <c r="D269" s="37"/>
      <c r="E269" s="31" t="s">
        <v>529</v>
      </c>
      <c r="F269" s="37"/>
      <c r="G269" s="37"/>
      <c r="H269" s="37"/>
      <c r="I269" s="37"/>
      <c r="J269" s="38"/>
    </row>
    <row r="270">
      <c r="A270" s="29" t="s">
        <v>36</v>
      </c>
      <c r="B270" s="36"/>
      <c r="C270" s="37"/>
      <c r="D270" s="37"/>
      <c r="E270" s="39" t="s">
        <v>530</v>
      </c>
      <c r="F270" s="37"/>
      <c r="G270" s="37"/>
      <c r="H270" s="37"/>
      <c r="I270" s="37"/>
      <c r="J270" s="38"/>
    </row>
    <row r="271" ht="330">
      <c r="A271" s="29" t="s">
        <v>38</v>
      </c>
      <c r="B271" s="36"/>
      <c r="C271" s="37"/>
      <c r="D271" s="37"/>
      <c r="E271" s="31" t="s">
        <v>526</v>
      </c>
      <c r="F271" s="37"/>
      <c r="G271" s="37"/>
      <c r="H271" s="37"/>
      <c r="I271" s="37"/>
      <c r="J271" s="38"/>
    </row>
    <row r="272">
      <c r="A272" s="29" t="s">
        <v>29</v>
      </c>
      <c r="B272" s="29">
        <v>65</v>
      </c>
      <c r="C272" s="30" t="s">
        <v>531</v>
      </c>
      <c r="D272" s="29" t="s">
        <v>31</v>
      </c>
      <c r="E272" s="31" t="s">
        <v>532</v>
      </c>
      <c r="F272" s="32" t="s">
        <v>91</v>
      </c>
      <c r="G272" s="33">
        <v>72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45">
      <c r="A273" s="29" t="s">
        <v>34</v>
      </c>
      <c r="B273" s="36"/>
      <c r="C273" s="37"/>
      <c r="D273" s="37"/>
      <c r="E273" s="31" t="s">
        <v>533</v>
      </c>
      <c r="F273" s="37"/>
      <c r="G273" s="37"/>
      <c r="H273" s="37"/>
      <c r="I273" s="37"/>
      <c r="J273" s="38"/>
    </row>
    <row r="274">
      <c r="A274" s="29" t="s">
        <v>36</v>
      </c>
      <c r="B274" s="36"/>
      <c r="C274" s="37"/>
      <c r="D274" s="37"/>
      <c r="E274" s="39" t="s">
        <v>534</v>
      </c>
      <c r="F274" s="37"/>
      <c r="G274" s="37"/>
      <c r="H274" s="37"/>
      <c r="I274" s="37"/>
      <c r="J274" s="38"/>
    </row>
    <row r="275" ht="315">
      <c r="A275" s="29" t="s">
        <v>38</v>
      </c>
      <c r="B275" s="36"/>
      <c r="C275" s="37"/>
      <c r="D275" s="37"/>
      <c r="E275" s="31" t="s">
        <v>535</v>
      </c>
      <c r="F275" s="37"/>
      <c r="G275" s="37"/>
      <c r="H275" s="37"/>
      <c r="I275" s="37"/>
      <c r="J275" s="38"/>
    </row>
    <row r="276">
      <c r="A276" s="29" t="s">
        <v>29</v>
      </c>
      <c r="B276" s="29">
        <v>66</v>
      </c>
      <c r="C276" s="30" t="s">
        <v>536</v>
      </c>
      <c r="D276" s="29" t="s">
        <v>31</v>
      </c>
      <c r="E276" s="31" t="s">
        <v>537</v>
      </c>
      <c r="F276" s="32" t="s">
        <v>77</v>
      </c>
      <c r="G276" s="33">
        <v>6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34</v>
      </c>
      <c r="B277" s="36"/>
      <c r="C277" s="37"/>
      <c r="D277" s="37"/>
      <c r="E277" s="31" t="s">
        <v>538</v>
      </c>
      <c r="F277" s="37"/>
      <c r="G277" s="37"/>
      <c r="H277" s="37"/>
      <c r="I277" s="37"/>
      <c r="J277" s="38"/>
    </row>
    <row r="278">
      <c r="A278" s="29" t="s">
        <v>36</v>
      </c>
      <c r="B278" s="36"/>
      <c r="C278" s="37"/>
      <c r="D278" s="37"/>
      <c r="E278" s="39" t="s">
        <v>539</v>
      </c>
      <c r="F278" s="37"/>
      <c r="G278" s="37"/>
      <c r="H278" s="37"/>
      <c r="I278" s="37"/>
      <c r="J278" s="38"/>
    </row>
    <row r="279" ht="105">
      <c r="A279" s="29" t="s">
        <v>38</v>
      </c>
      <c r="B279" s="36"/>
      <c r="C279" s="37"/>
      <c r="D279" s="37"/>
      <c r="E279" s="31" t="s">
        <v>540</v>
      </c>
      <c r="F279" s="37"/>
      <c r="G279" s="37"/>
      <c r="H279" s="37"/>
      <c r="I279" s="37"/>
      <c r="J279" s="38"/>
    </row>
    <row r="280">
      <c r="A280" s="29" t="s">
        <v>29</v>
      </c>
      <c r="B280" s="29">
        <v>67</v>
      </c>
      <c r="C280" s="30" t="s">
        <v>541</v>
      </c>
      <c r="D280" s="29" t="s">
        <v>31</v>
      </c>
      <c r="E280" s="31" t="s">
        <v>542</v>
      </c>
      <c r="F280" s="32" t="s">
        <v>77</v>
      </c>
      <c r="G280" s="33">
        <v>12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30">
      <c r="A281" s="29" t="s">
        <v>34</v>
      </c>
      <c r="B281" s="36"/>
      <c r="C281" s="37"/>
      <c r="D281" s="37"/>
      <c r="E281" s="31" t="s">
        <v>543</v>
      </c>
      <c r="F281" s="37"/>
      <c r="G281" s="37"/>
      <c r="H281" s="37"/>
      <c r="I281" s="37"/>
      <c r="J281" s="38"/>
    </row>
    <row r="282">
      <c r="A282" s="29" t="s">
        <v>36</v>
      </c>
      <c r="B282" s="36"/>
      <c r="C282" s="37"/>
      <c r="D282" s="37"/>
      <c r="E282" s="39" t="s">
        <v>544</v>
      </c>
      <c r="F282" s="37"/>
      <c r="G282" s="37"/>
      <c r="H282" s="37"/>
      <c r="I282" s="37"/>
      <c r="J282" s="38"/>
    </row>
    <row r="283" ht="90">
      <c r="A283" s="29" t="s">
        <v>38</v>
      </c>
      <c r="B283" s="36"/>
      <c r="C283" s="37"/>
      <c r="D283" s="37"/>
      <c r="E283" s="31" t="s">
        <v>545</v>
      </c>
      <c r="F283" s="37"/>
      <c r="G283" s="37"/>
      <c r="H283" s="37"/>
      <c r="I283" s="37"/>
      <c r="J283" s="38"/>
    </row>
    <row r="284">
      <c r="A284" s="29" t="s">
        <v>29</v>
      </c>
      <c r="B284" s="29">
        <v>68</v>
      </c>
      <c r="C284" s="30" t="s">
        <v>546</v>
      </c>
      <c r="D284" s="29" t="s">
        <v>31</v>
      </c>
      <c r="E284" s="31" t="s">
        <v>547</v>
      </c>
      <c r="F284" s="32" t="s">
        <v>77</v>
      </c>
      <c r="G284" s="33">
        <v>4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34</v>
      </c>
      <c r="B285" s="36"/>
      <c r="C285" s="37"/>
      <c r="D285" s="37"/>
      <c r="E285" s="43" t="s">
        <v>31</v>
      </c>
      <c r="F285" s="37"/>
      <c r="G285" s="37"/>
      <c r="H285" s="37"/>
      <c r="I285" s="37"/>
      <c r="J285" s="38"/>
    </row>
    <row r="286" ht="30">
      <c r="A286" s="29" t="s">
        <v>36</v>
      </c>
      <c r="B286" s="36"/>
      <c r="C286" s="37"/>
      <c r="D286" s="37"/>
      <c r="E286" s="39" t="s">
        <v>548</v>
      </c>
      <c r="F286" s="37"/>
      <c r="G286" s="37"/>
      <c r="H286" s="37"/>
      <c r="I286" s="37"/>
      <c r="J286" s="38"/>
    </row>
    <row r="287" ht="45">
      <c r="A287" s="29" t="s">
        <v>38</v>
      </c>
      <c r="B287" s="36"/>
      <c r="C287" s="37"/>
      <c r="D287" s="37"/>
      <c r="E287" s="31" t="s">
        <v>549</v>
      </c>
      <c r="F287" s="37"/>
      <c r="G287" s="37"/>
      <c r="H287" s="37"/>
      <c r="I287" s="37"/>
      <c r="J287" s="38"/>
    </row>
    <row r="288">
      <c r="A288" s="29" t="s">
        <v>29</v>
      </c>
      <c r="B288" s="29">
        <v>69</v>
      </c>
      <c r="C288" s="30" t="s">
        <v>550</v>
      </c>
      <c r="D288" s="29" t="s">
        <v>31</v>
      </c>
      <c r="E288" s="31" t="s">
        <v>551</v>
      </c>
      <c r="F288" s="32" t="s">
        <v>77</v>
      </c>
      <c r="G288" s="33">
        <v>19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34</v>
      </c>
      <c r="B289" s="36"/>
      <c r="C289" s="37"/>
      <c r="D289" s="37"/>
      <c r="E289" s="43" t="s">
        <v>31</v>
      </c>
      <c r="F289" s="37"/>
      <c r="G289" s="37"/>
      <c r="H289" s="37"/>
      <c r="I289" s="37"/>
      <c r="J289" s="38"/>
    </row>
    <row r="290">
      <c r="A290" s="29" t="s">
        <v>36</v>
      </c>
      <c r="B290" s="36"/>
      <c r="C290" s="37"/>
      <c r="D290" s="37"/>
      <c r="E290" s="39" t="s">
        <v>552</v>
      </c>
      <c r="F290" s="37"/>
      <c r="G290" s="37"/>
      <c r="H290" s="37"/>
      <c r="I290" s="37"/>
      <c r="J290" s="38"/>
    </row>
    <row r="291" ht="60">
      <c r="A291" s="29" t="s">
        <v>38</v>
      </c>
      <c r="B291" s="36"/>
      <c r="C291" s="37"/>
      <c r="D291" s="37"/>
      <c r="E291" s="31" t="s">
        <v>553</v>
      </c>
      <c r="F291" s="37"/>
      <c r="G291" s="37"/>
      <c r="H291" s="37"/>
      <c r="I291" s="37"/>
      <c r="J291" s="38"/>
    </row>
    <row r="292">
      <c r="A292" s="29" t="s">
        <v>29</v>
      </c>
      <c r="B292" s="29">
        <v>70</v>
      </c>
      <c r="C292" s="30" t="s">
        <v>554</v>
      </c>
      <c r="D292" s="29" t="s">
        <v>31</v>
      </c>
      <c r="E292" s="31" t="s">
        <v>555</v>
      </c>
      <c r="F292" s="32" t="s">
        <v>91</v>
      </c>
      <c r="G292" s="33">
        <v>120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34</v>
      </c>
      <c r="B293" s="36"/>
      <c r="C293" s="37"/>
      <c r="D293" s="37"/>
      <c r="E293" s="43" t="s">
        <v>31</v>
      </c>
      <c r="F293" s="37"/>
      <c r="G293" s="37"/>
      <c r="H293" s="37"/>
      <c r="I293" s="37"/>
      <c r="J293" s="38"/>
    </row>
    <row r="294">
      <c r="A294" s="29" t="s">
        <v>36</v>
      </c>
      <c r="B294" s="36"/>
      <c r="C294" s="37"/>
      <c r="D294" s="37"/>
      <c r="E294" s="39" t="s">
        <v>556</v>
      </c>
      <c r="F294" s="37"/>
      <c r="G294" s="37"/>
      <c r="H294" s="37"/>
      <c r="I294" s="37"/>
      <c r="J294" s="38"/>
    </row>
    <row r="295" ht="30">
      <c r="A295" s="29" t="s">
        <v>38</v>
      </c>
      <c r="B295" s="36"/>
      <c r="C295" s="37"/>
      <c r="D295" s="37"/>
      <c r="E295" s="31" t="s">
        <v>557</v>
      </c>
      <c r="F295" s="37"/>
      <c r="G295" s="37"/>
      <c r="H295" s="37"/>
      <c r="I295" s="37"/>
      <c r="J295" s="38"/>
    </row>
    <row r="296">
      <c r="A296" s="23" t="s">
        <v>26</v>
      </c>
      <c r="B296" s="24"/>
      <c r="C296" s="25" t="s">
        <v>153</v>
      </c>
      <c r="D296" s="26"/>
      <c r="E296" s="23" t="s">
        <v>154</v>
      </c>
      <c r="F296" s="26"/>
      <c r="G296" s="26"/>
      <c r="H296" s="26"/>
      <c r="I296" s="27">
        <f>SUMIFS(I297:I348,A297:A348,"P")</f>
        <v>0</v>
      </c>
      <c r="J296" s="28"/>
    </row>
    <row r="297">
      <c r="A297" s="29" t="s">
        <v>29</v>
      </c>
      <c r="B297" s="29">
        <v>71</v>
      </c>
      <c r="C297" s="30" t="s">
        <v>197</v>
      </c>
      <c r="D297" s="29" t="s">
        <v>31</v>
      </c>
      <c r="E297" s="31" t="s">
        <v>198</v>
      </c>
      <c r="F297" s="32" t="s">
        <v>115</v>
      </c>
      <c r="G297" s="33">
        <v>6.4000000000000004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 ht="30">
      <c r="A298" s="29" t="s">
        <v>34</v>
      </c>
      <c r="B298" s="36"/>
      <c r="C298" s="37"/>
      <c r="D298" s="37"/>
      <c r="E298" s="31" t="s">
        <v>558</v>
      </c>
      <c r="F298" s="37"/>
      <c r="G298" s="37"/>
      <c r="H298" s="37"/>
      <c r="I298" s="37"/>
      <c r="J298" s="38"/>
    </row>
    <row r="299" ht="30">
      <c r="A299" s="29" t="s">
        <v>36</v>
      </c>
      <c r="B299" s="36"/>
      <c r="C299" s="37"/>
      <c r="D299" s="37"/>
      <c r="E299" s="39" t="s">
        <v>559</v>
      </c>
      <c r="F299" s="37"/>
      <c r="G299" s="37"/>
      <c r="H299" s="37"/>
      <c r="I299" s="37"/>
      <c r="J299" s="38"/>
    </row>
    <row r="300" ht="60">
      <c r="A300" s="29" t="s">
        <v>38</v>
      </c>
      <c r="B300" s="36"/>
      <c r="C300" s="37"/>
      <c r="D300" s="37"/>
      <c r="E300" s="31" t="s">
        <v>201</v>
      </c>
      <c r="F300" s="37"/>
      <c r="G300" s="37"/>
      <c r="H300" s="37"/>
      <c r="I300" s="37"/>
      <c r="J300" s="38"/>
    </row>
    <row r="301">
      <c r="A301" s="29" t="s">
        <v>29</v>
      </c>
      <c r="B301" s="29">
        <v>72</v>
      </c>
      <c r="C301" s="30" t="s">
        <v>560</v>
      </c>
      <c r="D301" s="29" t="s">
        <v>31</v>
      </c>
      <c r="E301" s="31" t="s">
        <v>561</v>
      </c>
      <c r="F301" s="32" t="s">
        <v>91</v>
      </c>
      <c r="G301" s="33">
        <v>45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34</v>
      </c>
      <c r="B302" s="36"/>
      <c r="C302" s="37"/>
      <c r="D302" s="37"/>
      <c r="E302" s="31" t="s">
        <v>562</v>
      </c>
      <c r="F302" s="37"/>
      <c r="G302" s="37"/>
      <c r="H302" s="37"/>
      <c r="I302" s="37"/>
      <c r="J302" s="38"/>
    </row>
    <row r="303">
      <c r="A303" s="29" t="s">
        <v>36</v>
      </c>
      <c r="B303" s="36"/>
      <c r="C303" s="37"/>
      <c r="D303" s="37"/>
      <c r="E303" s="39" t="s">
        <v>340</v>
      </c>
      <c r="F303" s="37"/>
      <c r="G303" s="37"/>
      <c r="H303" s="37"/>
      <c r="I303" s="37"/>
      <c r="J303" s="38"/>
    </row>
    <row r="304" ht="60">
      <c r="A304" s="29" t="s">
        <v>38</v>
      </c>
      <c r="B304" s="36"/>
      <c r="C304" s="37"/>
      <c r="D304" s="37"/>
      <c r="E304" s="31" t="s">
        <v>206</v>
      </c>
      <c r="F304" s="37"/>
      <c r="G304" s="37"/>
      <c r="H304" s="37"/>
      <c r="I304" s="37"/>
      <c r="J304" s="38"/>
    </row>
    <row r="305" ht="30">
      <c r="A305" s="29" t="s">
        <v>29</v>
      </c>
      <c r="B305" s="29">
        <v>73</v>
      </c>
      <c r="C305" s="30" t="s">
        <v>563</v>
      </c>
      <c r="D305" s="29" t="s">
        <v>31</v>
      </c>
      <c r="E305" s="31" t="s">
        <v>564</v>
      </c>
      <c r="F305" s="32" t="s">
        <v>91</v>
      </c>
      <c r="G305" s="33">
        <v>179.90000000000001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 ht="30">
      <c r="A306" s="29" t="s">
        <v>34</v>
      </c>
      <c r="B306" s="36"/>
      <c r="C306" s="37"/>
      <c r="D306" s="37"/>
      <c r="E306" s="31" t="s">
        <v>565</v>
      </c>
      <c r="F306" s="37"/>
      <c r="G306" s="37"/>
      <c r="H306" s="37"/>
      <c r="I306" s="37"/>
      <c r="J306" s="38"/>
    </row>
    <row r="307" ht="30">
      <c r="A307" s="29" t="s">
        <v>36</v>
      </c>
      <c r="B307" s="36"/>
      <c r="C307" s="37"/>
      <c r="D307" s="37"/>
      <c r="E307" s="39" t="s">
        <v>566</v>
      </c>
      <c r="F307" s="37"/>
      <c r="G307" s="37"/>
      <c r="H307" s="37"/>
      <c r="I307" s="37"/>
      <c r="J307" s="38"/>
    </row>
    <row r="308" ht="60">
      <c r="A308" s="29" t="s">
        <v>38</v>
      </c>
      <c r="B308" s="36"/>
      <c r="C308" s="37"/>
      <c r="D308" s="37"/>
      <c r="E308" s="31" t="s">
        <v>206</v>
      </c>
      <c r="F308" s="37"/>
      <c r="G308" s="37"/>
      <c r="H308" s="37"/>
      <c r="I308" s="37"/>
      <c r="J308" s="38"/>
    </row>
    <row r="309">
      <c r="A309" s="29" t="s">
        <v>29</v>
      </c>
      <c r="B309" s="29">
        <v>74</v>
      </c>
      <c r="C309" s="30" t="s">
        <v>567</v>
      </c>
      <c r="D309" s="29" t="s">
        <v>31</v>
      </c>
      <c r="E309" s="31" t="s">
        <v>568</v>
      </c>
      <c r="F309" s="32" t="s">
        <v>91</v>
      </c>
      <c r="G309" s="33">
        <v>172.47999999999999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 ht="75">
      <c r="A310" s="29" t="s">
        <v>34</v>
      </c>
      <c r="B310" s="36"/>
      <c r="C310" s="37"/>
      <c r="D310" s="37"/>
      <c r="E310" s="31" t="s">
        <v>569</v>
      </c>
      <c r="F310" s="37"/>
      <c r="G310" s="37"/>
      <c r="H310" s="37"/>
      <c r="I310" s="37"/>
      <c r="J310" s="38"/>
    </row>
    <row r="311">
      <c r="A311" s="29" t="s">
        <v>36</v>
      </c>
      <c r="B311" s="36"/>
      <c r="C311" s="37"/>
      <c r="D311" s="37"/>
      <c r="E311" s="39" t="s">
        <v>570</v>
      </c>
      <c r="F311" s="37"/>
      <c r="G311" s="37"/>
      <c r="H311" s="37"/>
      <c r="I311" s="37"/>
      <c r="J311" s="38"/>
    </row>
    <row r="312" ht="45">
      <c r="A312" s="29" t="s">
        <v>38</v>
      </c>
      <c r="B312" s="36"/>
      <c r="C312" s="37"/>
      <c r="D312" s="37"/>
      <c r="E312" s="31" t="s">
        <v>571</v>
      </c>
      <c r="F312" s="37"/>
      <c r="G312" s="37"/>
      <c r="H312" s="37"/>
      <c r="I312" s="37"/>
      <c r="J312" s="38"/>
    </row>
    <row r="313">
      <c r="A313" s="29" t="s">
        <v>29</v>
      </c>
      <c r="B313" s="29">
        <v>75</v>
      </c>
      <c r="C313" s="30" t="s">
        <v>572</v>
      </c>
      <c r="D313" s="29" t="s">
        <v>31</v>
      </c>
      <c r="E313" s="31" t="s">
        <v>573</v>
      </c>
      <c r="F313" s="32" t="s">
        <v>77</v>
      </c>
      <c r="G313" s="33">
        <v>2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 ht="30">
      <c r="A314" s="29" t="s">
        <v>34</v>
      </c>
      <c r="B314" s="36"/>
      <c r="C314" s="37"/>
      <c r="D314" s="37"/>
      <c r="E314" s="31" t="s">
        <v>574</v>
      </c>
      <c r="F314" s="37"/>
      <c r="G314" s="37"/>
      <c r="H314" s="37"/>
      <c r="I314" s="37"/>
      <c r="J314" s="38"/>
    </row>
    <row r="315">
      <c r="A315" s="29" t="s">
        <v>36</v>
      </c>
      <c r="B315" s="36"/>
      <c r="C315" s="37"/>
      <c r="D315" s="37"/>
      <c r="E315" s="39" t="s">
        <v>79</v>
      </c>
      <c r="F315" s="37"/>
      <c r="G315" s="37"/>
      <c r="H315" s="37"/>
      <c r="I315" s="37"/>
      <c r="J315" s="38"/>
    </row>
    <row r="316" ht="409.5">
      <c r="A316" s="29" t="s">
        <v>38</v>
      </c>
      <c r="B316" s="36"/>
      <c r="C316" s="37"/>
      <c r="D316" s="37"/>
      <c r="E316" s="31" t="s">
        <v>575</v>
      </c>
      <c r="F316" s="37"/>
      <c r="G316" s="37"/>
      <c r="H316" s="37"/>
      <c r="I316" s="37"/>
      <c r="J316" s="38"/>
    </row>
    <row r="317">
      <c r="A317" s="29" t="s">
        <v>29</v>
      </c>
      <c r="B317" s="29">
        <v>76</v>
      </c>
      <c r="C317" s="30" t="s">
        <v>576</v>
      </c>
      <c r="D317" s="29" t="s">
        <v>31</v>
      </c>
      <c r="E317" s="31" t="s">
        <v>577</v>
      </c>
      <c r="F317" s="32" t="s">
        <v>91</v>
      </c>
      <c r="G317" s="33">
        <v>66.299999999999997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34</v>
      </c>
      <c r="B318" s="36"/>
      <c r="C318" s="37"/>
      <c r="D318" s="37"/>
      <c r="E318" s="31" t="s">
        <v>578</v>
      </c>
      <c r="F318" s="37"/>
      <c r="G318" s="37"/>
      <c r="H318" s="37"/>
      <c r="I318" s="37"/>
      <c r="J318" s="38"/>
    </row>
    <row r="319">
      <c r="A319" s="29" t="s">
        <v>36</v>
      </c>
      <c r="B319" s="36"/>
      <c r="C319" s="37"/>
      <c r="D319" s="37"/>
      <c r="E319" s="39" t="s">
        <v>579</v>
      </c>
      <c r="F319" s="37"/>
      <c r="G319" s="37"/>
      <c r="H319" s="37"/>
      <c r="I319" s="37"/>
      <c r="J319" s="38"/>
    </row>
    <row r="320" ht="30">
      <c r="A320" s="29" t="s">
        <v>38</v>
      </c>
      <c r="B320" s="36"/>
      <c r="C320" s="37"/>
      <c r="D320" s="37"/>
      <c r="E320" s="31" t="s">
        <v>580</v>
      </c>
      <c r="F320" s="37"/>
      <c r="G320" s="37"/>
      <c r="H320" s="37"/>
      <c r="I320" s="37"/>
      <c r="J320" s="38"/>
    </row>
    <row r="321">
      <c r="A321" s="29" t="s">
        <v>29</v>
      </c>
      <c r="B321" s="29">
        <v>77</v>
      </c>
      <c r="C321" s="30" t="s">
        <v>581</v>
      </c>
      <c r="D321" s="29" t="s">
        <v>31</v>
      </c>
      <c r="E321" s="31" t="s">
        <v>582</v>
      </c>
      <c r="F321" s="32" t="s">
        <v>91</v>
      </c>
      <c r="G321" s="33">
        <v>467.80000000000001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34</v>
      </c>
      <c r="B322" s="36"/>
      <c r="C322" s="37"/>
      <c r="D322" s="37"/>
      <c r="E322" s="31" t="s">
        <v>583</v>
      </c>
      <c r="F322" s="37"/>
      <c r="G322" s="37"/>
      <c r="H322" s="37"/>
      <c r="I322" s="37"/>
      <c r="J322" s="38"/>
    </row>
    <row r="323" ht="45">
      <c r="A323" s="29" t="s">
        <v>36</v>
      </c>
      <c r="B323" s="36"/>
      <c r="C323" s="37"/>
      <c r="D323" s="37"/>
      <c r="E323" s="39" t="s">
        <v>584</v>
      </c>
      <c r="F323" s="37"/>
      <c r="G323" s="37"/>
      <c r="H323" s="37"/>
      <c r="I323" s="37"/>
      <c r="J323" s="38"/>
    </row>
    <row r="324" ht="45">
      <c r="A324" s="29" t="s">
        <v>38</v>
      </c>
      <c r="B324" s="36"/>
      <c r="C324" s="37"/>
      <c r="D324" s="37"/>
      <c r="E324" s="31" t="s">
        <v>585</v>
      </c>
      <c r="F324" s="37"/>
      <c r="G324" s="37"/>
      <c r="H324" s="37"/>
      <c r="I324" s="37"/>
      <c r="J324" s="38"/>
    </row>
    <row r="325" ht="30">
      <c r="A325" s="29" t="s">
        <v>29</v>
      </c>
      <c r="B325" s="29">
        <v>78</v>
      </c>
      <c r="C325" s="30" t="s">
        <v>586</v>
      </c>
      <c r="D325" s="29" t="s">
        <v>87</v>
      </c>
      <c r="E325" s="31" t="s">
        <v>587</v>
      </c>
      <c r="F325" s="32" t="s">
        <v>91</v>
      </c>
      <c r="G325" s="33">
        <v>162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34</v>
      </c>
      <c r="B326" s="36"/>
      <c r="C326" s="37"/>
      <c r="D326" s="37"/>
      <c r="E326" s="31" t="s">
        <v>588</v>
      </c>
      <c r="F326" s="37"/>
      <c r="G326" s="37"/>
      <c r="H326" s="37"/>
      <c r="I326" s="37"/>
      <c r="J326" s="38"/>
    </row>
    <row r="327">
      <c r="A327" s="29" t="s">
        <v>36</v>
      </c>
      <c r="B327" s="36"/>
      <c r="C327" s="37"/>
      <c r="D327" s="37"/>
      <c r="E327" s="39" t="s">
        <v>589</v>
      </c>
      <c r="F327" s="37"/>
      <c r="G327" s="37"/>
      <c r="H327" s="37"/>
      <c r="I327" s="37"/>
      <c r="J327" s="38"/>
    </row>
    <row r="328" ht="120">
      <c r="A328" s="29" t="s">
        <v>38</v>
      </c>
      <c r="B328" s="36"/>
      <c r="C328" s="37"/>
      <c r="D328" s="37"/>
      <c r="E328" s="31" t="s">
        <v>590</v>
      </c>
      <c r="F328" s="37"/>
      <c r="G328" s="37"/>
      <c r="H328" s="37"/>
      <c r="I328" s="37"/>
      <c r="J328" s="38"/>
    </row>
    <row r="329" ht="30">
      <c r="A329" s="29" t="s">
        <v>29</v>
      </c>
      <c r="B329" s="29">
        <v>79</v>
      </c>
      <c r="C329" s="30" t="s">
        <v>586</v>
      </c>
      <c r="D329" s="29" t="s">
        <v>100</v>
      </c>
      <c r="E329" s="31" t="s">
        <v>587</v>
      </c>
      <c r="F329" s="32" t="s">
        <v>91</v>
      </c>
      <c r="G329" s="33">
        <v>3.8500000000000001</v>
      </c>
      <c r="H329" s="34">
        <v>0</v>
      </c>
      <c r="I329" s="34">
        <f>ROUND(G329*H329,P4)</f>
        <v>0</v>
      </c>
      <c r="J329" s="29"/>
      <c r="O329" s="35">
        <f>I329*0.21</f>
        <v>0</v>
      </c>
      <c r="P329">
        <v>3</v>
      </c>
    </row>
    <row r="330" ht="30">
      <c r="A330" s="29" t="s">
        <v>34</v>
      </c>
      <c r="B330" s="36"/>
      <c r="C330" s="37"/>
      <c r="D330" s="37"/>
      <c r="E330" s="31" t="s">
        <v>591</v>
      </c>
      <c r="F330" s="37"/>
      <c r="G330" s="37"/>
      <c r="H330" s="37"/>
      <c r="I330" s="37"/>
      <c r="J330" s="38"/>
    </row>
    <row r="331">
      <c r="A331" s="29" t="s">
        <v>36</v>
      </c>
      <c r="B331" s="36"/>
      <c r="C331" s="37"/>
      <c r="D331" s="37"/>
      <c r="E331" s="39" t="s">
        <v>592</v>
      </c>
      <c r="F331" s="37"/>
      <c r="G331" s="37"/>
      <c r="H331" s="37"/>
      <c r="I331" s="37"/>
      <c r="J331" s="38"/>
    </row>
    <row r="332" ht="120">
      <c r="A332" s="29" t="s">
        <v>38</v>
      </c>
      <c r="B332" s="36"/>
      <c r="C332" s="37"/>
      <c r="D332" s="37"/>
      <c r="E332" s="31" t="s">
        <v>590</v>
      </c>
      <c r="F332" s="37"/>
      <c r="G332" s="37"/>
      <c r="H332" s="37"/>
      <c r="I332" s="37"/>
      <c r="J332" s="38"/>
    </row>
    <row r="333">
      <c r="A333" s="29" t="s">
        <v>29</v>
      </c>
      <c r="B333" s="29">
        <v>80</v>
      </c>
      <c r="C333" s="30" t="s">
        <v>593</v>
      </c>
      <c r="D333" s="29" t="s">
        <v>31</v>
      </c>
      <c r="E333" s="31" t="s">
        <v>594</v>
      </c>
      <c r="F333" s="32" t="s">
        <v>91</v>
      </c>
      <c r="G333" s="33">
        <v>6</v>
      </c>
      <c r="H333" s="34">
        <v>0</v>
      </c>
      <c r="I333" s="34">
        <f>ROUND(G333*H333,P4)</f>
        <v>0</v>
      </c>
      <c r="J333" s="29"/>
      <c r="O333" s="35">
        <f>I333*0.21</f>
        <v>0</v>
      </c>
      <c r="P333">
        <v>3</v>
      </c>
    </row>
    <row r="334">
      <c r="A334" s="29" t="s">
        <v>34</v>
      </c>
      <c r="B334" s="36"/>
      <c r="C334" s="37"/>
      <c r="D334" s="37"/>
      <c r="E334" s="31" t="s">
        <v>595</v>
      </c>
      <c r="F334" s="37"/>
      <c r="G334" s="37"/>
      <c r="H334" s="37"/>
      <c r="I334" s="37"/>
      <c r="J334" s="38"/>
    </row>
    <row r="335">
      <c r="A335" s="29" t="s">
        <v>36</v>
      </c>
      <c r="B335" s="36"/>
      <c r="C335" s="37"/>
      <c r="D335" s="37"/>
      <c r="E335" s="39" t="s">
        <v>539</v>
      </c>
      <c r="F335" s="37"/>
      <c r="G335" s="37"/>
      <c r="H335" s="37"/>
      <c r="I335" s="37"/>
      <c r="J335" s="38"/>
    </row>
    <row r="336" ht="105">
      <c r="A336" s="29" t="s">
        <v>38</v>
      </c>
      <c r="B336" s="36"/>
      <c r="C336" s="37"/>
      <c r="D336" s="37"/>
      <c r="E336" s="31" t="s">
        <v>596</v>
      </c>
      <c r="F336" s="37"/>
      <c r="G336" s="37"/>
      <c r="H336" s="37"/>
      <c r="I336" s="37"/>
      <c r="J336" s="38"/>
    </row>
    <row r="337">
      <c r="A337" s="29" t="s">
        <v>29</v>
      </c>
      <c r="B337" s="29">
        <v>81</v>
      </c>
      <c r="C337" s="30" t="s">
        <v>597</v>
      </c>
      <c r="D337" s="29" t="s">
        <v>31</v>
      </c>
      <c r="E337" s="31" t="s">
        <v>598</v>
      </c>
      <c r="F337" s="32" t="s">
        <v>53</v>
      </c>
      <c r="G337" s="33">
        <v>1</v>
      </c>
      <c r="H337" s="34">
        <v>0</v>
      </c>
      <c r="I337" s="34">
        <f>ROUND(G337*H337,P4)</f>
        <v>0</v>
      </c>
      <c r="J337" s="29"/>
      <c r="O337" s="35">
        <f>I337*0.21</f>
        <v>0</v>
      </c>
      <c r="P337">
        <v>3</v>
      </c>
    </row>
    <row r="338" ht="60">
      <c r="A338" s="29" t="s">
        <v>34</v>
      </c>
      <c r="B338" s="36"/>
      <c r="C338" s="37"/>
      <c r="D338" s="37"/>
      <c r="E338" s="31" t="s">
        <v>599</v>
      </c>
      <c r="F338" s="37"/>
      <c r="G338" s="37"/>
      <c r="H338" s="37"/>
      <c r="I338" s="37"/>
      <c r="J338" s="38"/>
    </row>
    <row r="339">
      <c r="A339" s="29" t="s">
        <v>36</v>
      </c>
      <c r="B339" s="36"/>
      <c r="C339" s="37"/>
      <c r="D339" s="37"/>
      <c r="E339" s="39" t="s">
        <v>55</v>
      </c>
      <c r="F339" s="37"/>
      <c r="G339" s="37"/>
      <c r="H339" s="37"/>
      <c r="I339" s="37"/>
      <c r="J339" s="38"/>
    </row>
    <row r="340" ht="409.5">
      <c r="A340" s="29" t="s">
        <v>38</v>
      </c>
      <c r="B340" s="36"/>
      <c r="C340" s="37"/>
      <c r="D340" s="37"/>
      <c r="E340" s="31" t="s">
        <v>600</v>
      </c>
      <c r="F340" s="37"/>
      <c r="G340" s="37"/>
      <c r="H340" s="37"/>
      <c r="I340" s="37"/>
      <c r="J340" s="38"/>
    </row>
    <row r="341">
      <c r="A341" s="29" t="s">
        <v>29</v>
      </c>
      <c r="B341" s="29">
        <v>82</v>
      </c>
      <c r="C341" s="30" t="s">
        <v>601</v>
      </c>
      <c r="D341" s="29" t="s">
        <v>31</v>
      </c>
      <c r="E341" s="31" t="s">
        <v>602</v>
      </c>
      <c r="F341" s="32" t="s">
        <v>77</v>
      </c>
      <c r="G341" s="33">
        <v>12</v>
      </c>
      <c r="H341" s="34">
        <v>0</v>
      </c>
      <c r="I341" s="34">
        <f>ROUND(G341*H341,P4)</f>
        <v>0</v>
      </c>
      <c r="J341" s="29"/>
      <c r="O341" s="35">
        <f>I341*0.21</f>
        <v>0</v>
      </c>
      <c r="P341">
        <v>3</v>
      </c>
    </row>
    <row r="342" ht="30">
      <c r="A342" s="29" t="s">
        <v>34</v>
      </c>
      <c r="B342" s="36"/>
      <c r="C342" s="37"/>
      <c r="D342" s="37"/>
      <c r="E342" s="31" t="s">
        <v>603</v>
      </c>
      <c r="F342" s="37"/>
      <c r="G342" s="37"/>
      <c r="H342" s="37"/>
      <c r="I342" s="37"/>
      <c r="J342" s="38"/>
    </row>
    <row r="343">
      <c r="A343" s="29" t="s">
        <v>36</v>
      </c>
      <c r="B343" s="36"/>
      <c r="C343" s="37"/>
      <c r="D343" s="37"/>
      <c r="E343" s="39" t="s">
        <v>544</v>
      </c>
      <c r="F343" s="37"/>
      <c r="G343" s="37"/>
      <c r="H343" s="37"/>
      <c r="I343" s="37"/>
      <c r="J343" s="38"/>
    </row>
    <row r="344" ht="150">
      <c r="A344" s="29" t="s">
        <v>38</v>
      </c>
      <c r="B344" s="36"/>
      <c r="C344" s="37"/>
      <c r="D344" s="37"/>
      <c r="E344" s="31" t="s">
        <v>604</v>
      </c>
      <c r="F344" s="37"/>
      <c r="G344" s="37"/>
      <c r="H344" s="37"/>
      <c r="I344" s="37"/>
      <c r="J344" s="38"/>
    </row>
    <row r="345">
      <c r="A345" s="29" t="s">
        <v>29</v>
      </c>
      <c r="B345" s="29">
        <v>83</v>
      </c>
      <c r="C345" s="30" t="s">
        <v>605</v>
      </c>
      <c r="D345" s="29" t="s">
        <v>31</v>
      </c>
      <c r="E345" s="31" t="s">
        <v>606</v>
      </c>
      <c r="F345" s="32" t="s">
        <v>91</v>
      </c>
      <c r="G345" s="33">
        <v>85</v>
      </c>
      <c r="H345" s="34">
        <v>0</v>
      </c>
      <c r="I345" s="34">
        <f>ROUND(G345*H345,P4)</f>
        <v>0</v>
      </c>
      <c r="J345" s="29"/>
      <c r="O345" s="35">
        <f>I345*0.21</f>
        <v>0</v>
      </c>
      <c r="P345">
        <v>3</v>
      </c>
    </row>
    <row r="346" ht="75">
      <c r="A346" s="29" t="s">
        <v>34</v>
      </c>
      <c r="B346" s="36"/>
      <c r="C346" s="37"/>
      <c r="D346" s="37"/>
      <c r="E346" s="31" t="s">
        <v>607</v>
      </c>
      <c r="F346" s="37"/>
      <c r="G346" s="37"/>
      <c r="H346" s="37"/>
      <c r="I346" s="37"/>
      <c r="J346" s="38"/>
    </row>
    <row r="347">
      <c r="A347" s="29" t="s">
        <v>36</v>
      </c>
      <c r="B347" s="36"/>
      <c r="C347" s="37"/>
      <c r="D347" s="37"/>
      <c r="E347" s="39" t="s">
        <v>608</v>
      </c>
      <c r="F347" s="37"/>
      <c r="G347" s="37"/>
      <c r="H347" s="37"/>
      <c r="I347" s="37"/>
      <c r="J347" s="38"/>
    </row>
    <row r="348" ht="105">
      <c r="A348" s="29" t="s">
        <v>38</v>
      </c>
      <c r="B348" s="40"/>
      <c r="C348" s="41"/>
      <c r="D348" s="41"/>
      <c r="E348" s="31" t="s">
        <v>609</v>
      </c>
      <c r="F348" s="41"/>
      <c r="G348" s="41"/>
      <c r="H348" s="41"/>
      <c r="I348" s="41"/>
      <c r="J3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610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610</v>
      </c>
      <c r="D5" s="13"/>
      <c r="E5" s="14" t="s">
        <v>611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SUMIFS(I10:I49,A10:A49,"P")</f>
        <v>0</v>
      </c>
      <c r="J9" s="28"/>
    </row>
    <row r="10">
      <c r="A10" s="29" t="s">
        <v>29</v>
      </c>
      <c r="B10" s="29">
        <v>1</v>
      </c>
      <c r="C10" s="30" t="s">
        <v>612</v>
      </c>
      <c r="D10" s="29" t="s">
        <v>31</v>
      </c>
      <c r="E10" s="31" t="s">
        <v>613</v>
      </c>
      <c r="F10" s="32" t="s">
        <v>91</v>
      </c>
      <c r="G10" s="33">
        <v>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614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539</v>
      </c>
      <c r="F12" s="37"/>
      <c r="G12" s="37"/>
      <c r="H12" s="37"/>
      <c r="I12" s="37"/>
      <c r="J12" s="38"/>
    </row>
    <row r="13" ht="75">
      <c r="A13" s="29" t="s">
        <v>38</v>
      </c>
      <c r="B13" s="36"/>
      <c r="C13" s="37"/>
      <c r="D13" s="37"/>
      <c r="E13" s="31" t="s">
        <v>615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616</v>
      </c>
      <c r="D14" s="29" t="s">
        <v>31</v>
      </c>
      <c r="E14" s="31" t="s">
        <v>617</v>
      </c>
      <c r="F14" s="32" t="s">
        <v>91</v>
      </c>
      <c r="G14" s="33">
        <v>12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544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618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619</v>
      </c>
      <c r="D18" s="29" t="s">
        <v>31</v>
      </c>
      <c r="E18" s="31" t="s">
        <v>620</v>
      </c>
      <c r="F18" s="32" t="s">
        <v>77</v>
      </c>
      <c r="G18" s="33">
        <v>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621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622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624</v>
      </c>
      <c r="D22" s="29" t="s">
        <v>31</v>
      </c>
      <c r="E22" s="31" t="s">
        <v>625</v>
      </c>
      <c r="F22" s="32" t="s">
        <v>77</v>
      </c>
      <c r="G22" s="33">
        <v>42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626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627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628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629</v>
      </c>
      <c r="D26" s="29" t="s">
        <v>31</v>
      </c>
      <c r="E26" s="31" t="s">
        <v>630</v>
      </c>
      <c r="F26" s="32" t="s">
        <v>77</v>
      </c>
      <c r="G26" s="33">
        <v>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631</v>
      </c>
      <c r="F27" s="37"/>
      <c r="G27" s="37"/>
      <c r="H27" s="37"/>
      <c r="I27" s="37"/>
      <c r="J27" s="38"/>
    </row>
    <row r="28" ht="30">
      <c r="A28" s="29" t="s">
        <v>36</v>
      </c>
      <c r="B28" s="36"/>
      <c r="C28" s="37"/>
      <c r="D28" s="37"/>
      <c r="E28" s="39" t="s">
        <v>632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633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634</v>
      </c>
      <c r="D30" s="29" t="s">
        <v>31</v>
      </c>
      <c r="E30" s="31" t="s">
        <v>635</v>
      </c>
      <c r="F30" s="32" t="s">
        <v>77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636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637</v>
      </c>
      <c r="F32" s="37"/>
      <c r="G32" s="37"/>
      <c r="H32" s="37"/>
      <c r="I32" s="37"/>
      <c r="J32" s="38"/>
    </row>
    <row r="33" ht="30">
      <c r="A33" s="29" t="s">
        <v>38</v>
      </c>
      <c r="B33" s="36"/>
      <c r="C33" s="37"/>
      <c r="D33" s="37"/>
      <c r="E33" s="31" t="s">
        <v>638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639</v>
      </c>
      <c r="D34" s="29" t="s">
        <v>31</v>
      </c>
      <c r="E34" s="31" t="s">
        <v>640</v>
      </c>
      <c r="F34" s="32" t="s">
        <v>77</v>
      </c>
      <c r="G34" s="33">
        <v>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641</v>
      </c>
      <c r="F36" s="37"/>
      <c r="G36" s="37"/>
      <c r="H36" s="37"/>
      <c r="I36" s="37"/>
      <c r="J36" s="38"/>
    </row>
    <row r="37" ht="45">
      <c r="A37" s="29" t="s">
        <v>38</v>
      </c>
      <c r="B37" s="36"/>
      <c r="C37" s="37"/>
      <c r="D37" s="37"/>
      <c r="E37" s="31" t="s">
        <v>642</v>
      </c>
      <c r="F37" s="37"/>
      <c r="G37" s="37"/>
      <c r="H37" s="37"/>
      <c r="I37" s="37"/>
      <c r="J37" s="38"/>
    </row>
    <row r="38" ht="30">
      <c r="A38" s="29" t="s">
        <v>29</v>
      </c>
      <c r="B38" s="29">
        <v>8</v>
      </c>
      <c r="C38" s="30" t="s">
        <v>643</v>
      </c>
      <c r="D38" s="29" t="s">
        <v>31</v>
      </c>
      <c r="E38" s="31" t="s">
        <v>644</v>
      </c>
      <c r="F38" s="32" t="s">
        <v>126</v>
      </c>
      <c r="G38" s="33">
        <v>546.80799999999999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 ht="120">
      <c r="A40" s="29" t="s">
        <v>36</v>
      </c>
      <c r="B40" s="36"/>
      <c r="C40" s="37"/>
      <c r="D40" s="37"/>
      <c r="E40" s="39" t="s">
        <v>645</v>
      </c>
      <c r="F40" s="37"/>
      <c r="G40" s="37"/>
      <c r="H40" s="37"/>
      <c r="I40" s="37"/>
      <c r="J40" s="38"/>
    </row>
    <row r="41" ht="60">
      <c r="A41" s="29" t="s">
        <v>38</v>
      </c>
      <c r="B41" s="36"/>
      <c r="C41" s="37"/>
      <c r="D41" s="37"/>
      <c r="E41" s="31" t="s">
        <v>646</v>
      </c>
      <c r="F41" s="37"/>
      <c r="G41" s="37"/>
      <c r="H41" s="37"/>
      <c r="I41" s="37"/>
      <c r="J41" s="38"/>
    </row>
    <row r="42" ht="30">
      <c r="A42" s="29" t="s">
        <v>29</v>
      </c>
      <c r="B42" s="29">
        <v>9</v>
      </c>
      <c r="C42" s="30" t="s">
        <v>647</v>
      </c>
      <c r="D42" s="29" t="s">
        <v>31</v>
      </c>
      <c r="E42" s="31" t="s">
        <v>648</v>
      </c>
      <c r="F42" s="32" t="s">
        <v>126</v>
      </c>
      <c r="G42" s="33">
        <v>546.80799999999999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 t="s">
        <v>31</v>
      </c>
      <c r="F43" s="37"/>
      <c r="G43" s="37"/>
      <c r="H43" s="37"/>
      <c r="I43" s="37"/>
      <c r="J43" s="38"/>
    </row>
    <row r="44" ht="120">
      <c r="A44" s="29" t="s">
        <v>36</v>
      </c>
      <c r="B44" s="36"/>
      <c r="C44" s="37"/>
      <c r="D44" s="37"/>
      <c r="E44" s="39" t="s">
        <v>649</v>
      </c>
      <c r="F44" s="37"/>
      <c r="G44" s="37"/>
      <c r="H44" s="37"/>
      <c r="I44" s="37"/>
      <c r="J44" s="38"/>
    </row>
    <row r="45" ht="60">
      <c r="A45" s="29" t="s">
        <v>38</v>
      </c>
      <c r="B45" s="36"/>
      <c r="C45" s="37"/>
      <c r="D45" s="37"/>
      <c r="E45" s="31" t="s">
        <v>646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650</v>
      </c>
      <c r="D46" s="29" t="s">
        <v>31</v>
      </c>
      <c r="E46" s="31" t="s">
        <v>651</v>
      </c>
      <c r="F46" s="32" t="s">
        <v>77</v>
      </c>
      <c r="G46" s="33">
        <v>12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3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652</v>
      </c>
      <c r="F48" s="37"/>
      <c r="G48" s="37"/>
      <c r="H48" s="37"/>
      <c r="I48" s="37"/>
      <c r="J48" s="38"/>
    </row>
    <row r="49" ht="45">
      <c r="A49" s="29" t="s">
        <v>38</v>
      </c>
      <c r="B49" s="40"/>
      <c r="C49" s="41"/>
      <c r="D49" s="41"/>
      <c r="E49" s="31" t="s">
        <v>653</v>
      </c>
      <c r="F49" s="41"/>
      <c r="G49" s="41"/>
      <c r="H49" s="41"/>
      <c r="I49" s="41"/>
      <c r="J4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654</v>
      </c>
      <c r="I3" s="16">
        <f>SUMIFS(I9:I63,A9:A63,"SD")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654</v>
      </c>
      <c r="D5" s="13"/>
      <c r="E5" s="14" t="s">
        <v>655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656</v>
      </c>
      <c r="D10" s="29" t="s">
        <v>31</v>
      </c>
      <c r="E10" s="31" t="s">
        <v>657</v>
      </c>
      <c r="F10" s="32" t="s">
        <v>115</v>
      </c>
      <c r="G10" s="33">
        <v>21.649999999999999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658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659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5.7110000000000003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660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661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663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664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665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7.2400000000000002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34</v>
      </c>
      <c r="B28" s="36"/>
      <c r="C28" s="37"/>
      <c r="D28" s="37"/>
      <c r="E28" s="31" t="s">
        <v>666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9" t="s">
        <v>667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137</v>
      </c>
      <c r="D31" s="29" t="s">
        <v>31</v>
      </c>
      <c r="E31" s="31" t="s">
        <v>138</v>
      </c>
      <c r="F31" s="32" t="s">
        <v>115</v>
      </c>
      <c r="G31" s="33">
        <v>3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34</v>
      </c>
      <c r="B32" s="36"/>
      <c r="C32" s="37"/>
      <c r="D32" s="37"/>
      <c r="E32" s="31" t="s">
        <v>139</v>
      </c>
      <c r="F32" s="37"/>
      <c r="G32" s="37"/>
      <c r="H32" s="37"/>
      <c r="I32" s="37"/>
      <c r="J32" s="38"/>
    </row>
    <row r="33" ht="30">
      <c r="A33" s="29" t="s">
        <v>36</v>
      </c>
      <c r="B33" s="36"/>
      <c r="C33" s="37"/>
      <c r="D33" s="37"/>
      <c r="E33" s="39" t="s">
        <v>668</v>
      </c>
      <c r="F33" s="37"/>
      <c r="G33" s="37"/>
      <c r="H33" s="37"/>
      <c r="I33" s="37"/>
      <c r="J33" s="38"/>
    </row>
    <row r="34" ht="150">
      <c r="A34" s="29" t="s">
        <v>38</v>
      </c>
      <c r="B34" s="36"/>
      <c r="C34" s="37"/>
      <c r="D34" s="37"/>
      <c r="E34" s="31" t="s">
        <v>141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142</v>
      </c>
      <c r="D35" s="29" t="s">
        <v>31</v>
      </c>
      <c r="E35" s="31" t="s">
        <v>143</v>
      </c>
      <c r="F35" s="32" t="s">
        <v>115</v>
      </c>
      <c r="G35" s="33">
        <v>0.52000000000000002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34</v>
      </c>
      <c r="B36" s="36"/>
      <c r="C36" s="37"/>
      <c r="D36" s="37"/>
      <c r="E36" s="31" t="s">
        <v>669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670</v>
      </c>
      <c r="F37" s="37"/>
      <c r="G37" s="37"/>
      <c r="H37" s="37"/>
      <c r="I37" s="37"/>
      <c r="J37" s="38"/>
    </row>
    <row r="38" ht="409.5">
      <c r="A38" s="29" t="s">
        <v>38</v>
      </c>
      <c r="B38" s="36"/>
      <c r="C38" s="37"/>
      <c r="D38" s="37"/>
      <c r="E38" s="31" t="s">
        <v>146</v>
      </c>
      <c r="F38" s="37"/>
      <c r="G38" s="37"/>
      <c r="H38" s="37"/>
      <c r="I38" s="37"/>
      <c r="J38" s="38"/>
    </row>
    <row r="39">
      <c r="A39" s="23" t="s">
        <v>26</v>
      </c>
      <c r="B39" s="24"/>
      <c r="C39" s="25" t="s">
        <v>153</v>
      </c>
      <c r="D39" s="26"/>
      <c r="E39" s="23" t="s">
        <v>154</v>
      </c>
      <c r="F39" s="26"/>
      <c r="G39" s="26"/>
      <c r="H39" s="26"/>
      <c r="I39" s="27">
        <f>SUMIFS(I40:I63,A40:A63,"P")</f>
        <v>0</v>
      </c>
      <c r="J39" s="28"/>
    </row>
    <row r="40">
      <c r="A40" s="29" t="s">
        <v>29</v>
      </c>
      <c r="B40" s="29">
        <v>8</v>
      </c>
      <c r="C40" s="30" t="s">
        <v>612</v>
      </c>
      <c r="D40" s="29" t="s">
        <v>31</v>
      </c>
      <c r="E40" s="31" t="s">
        <v>613</v>
      </c>
      <c r="F40" s="32" t="s">
        <v>91</v>
      </c>
      <c r="G40" s="33">
        <v>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671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539</v>
      </c>
      <c r="F42" s="37"/>
      <c r="G42" s="37"/>
      <c r="H42" s="37"/>
      <c r="I42" s="37"/>
      <c r="J42" s="38"/>
    </row>
    <row r="43" ht="75">
      <c r="A43" s="29" t="s">
        <v>38</v>
      </c>
      <c r="B43" s="36"/>
      <c r="C43" s="37"/>
      <c r="D43" s="37"/>
      <c r="E43" s="31" t="s">
        <v>615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672</v>
      </c>
      <c r="D44" s="29"/>
      <c r="E44" s="31" t="s">
        <v>673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674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575</v>
      </c>
      <c r="F47" s="37"/>
      <c r="G47" s="37"/>
      <c r="H47" s="37"/>
      <c r="I47" s="37"/>
      <c r="J47" s="38"/>
    </row>
    <row r="48" ht="30">
      <c r="A48" s="29" t="s">
        <v>29</v>
      </c>
      <c r="B48" s="29">
        <v>10</v>
      </c>
      <c r="C48" s="30" t="s">
        <v>675</v>
      </c>
      <c r="D48" s="29" t="s">
        <v>31</v>
      </c>
      <c r="E48" s="31" t="s">
        <v>676</v>
      </c>
      <c r="F48" s="32" t="s">
        <v>77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1" t="s">
        <v>677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39" t="s">
        <v>55</v>
      </c>
      <c r="F50" s="37"/>
      <c r="G50" s="37"/>
      <c r="H50" s="37"/>
      <c r="I50" s="37"/>
      <c r="J50" s="38"/>
    </row>
    <row r="51" ht="409.5">
      <c r="A51" s="29" t="s">
        <v>38</v>
      </c>
      <c r="B51" s="36"/>
      <c r="C51" s="37"/>
      <c r="D51" s="37"/>
      <c r="E51" s="31" t="s">
        <v>678</v>
      </c>
      <c r="F51" s="37"/>
      <c r="G51" s="37"/>
      <c r="H51" s="37"/>
      <c r="I51" s="37"/>
      <c r="J51" s="38"/>
    </row>
    <row r="52">
      <c r="A52" s="29" t="s">
        <v>29</v>
      </c>
      <c r="B52" s="29">
        <v>11</v>
      </c>
      <c r="C52" s="30" t="s">
        <v>679</v>
      </c>
      <c r="D52" s="29" t="s">
        <v>31</v>
      </c>
      <c r="E52" s="31" t="s">
        <v>680</v>
      </c>
      <c r="F52" s="32" t="s">
        <v>91</v>
      </c>
      <c r="G52" s="33">
        <v>10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1" t="s">
        <v>681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39" t="s">
        <v>682</v>
      </c>
      <c r="F54" s="37"/>
      <c r="G54" s="37"/>
      <c r="H54" s="37"/>
      <c r="I54" s="37"/>
      <c r="J54" s="38"/>
    </row>
    <row r="55" ht="75">
      <c r="A55" s="29" t="s">
        <v>38</v>
      </c>
      <c r="B55" s="36"/>
      <c r="C55" s="37"/>
      <c r="D55" s="37"/>
      <c r="E55" s="31" t="s">
        <v>159</v>
      </c>
      <c r="F55" s="37"/>
      <c r="G55" s="37"/>
      <c r="H55" s="37"/>
      <c r="I55" s="37"/>
      <c r="J55" s="38"/>
    </row>
    <row r="56">
      <c r="A56" s="29" t="s">
        <v>29</v>
      </c>
      <c r="B56" s="29">
        <v>12</v>
      </c>
      <c r="C56" s="30" t="s">
        <v>683</v>
      </c>
      <c r="D56" s="29" t="s">
        <v>31</v>
      </c>
      <c r="E56" s="31" t="s">
        <v>684</v>
      </c>
      <c r="F56" s="32" t="s">
        <v>115</v>
      </c>
      <c r="G56" s="33">
        <v>6.5119999999999996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34</v>
      </c>
      <c r="B57" s="36"/>
      <c r="C57" s="37"/>
      <c r="D57" s="37"/>
      <c r="E57" s="31" t="s">
        <v>685</v>
      </c>
      <c r="F57" s="37"/>
      <c r="G57" s="37"/>
      <c r="H57" s="37"/>
      <c r="I57" s="37"/>
      <c r="J57" s="38"/>
    </row>
    <row r="58" ht="45">
      <c r="A58" s="29" t="s">
        <v>36</v>
      </c>
      <c r="B58" s="36"/>
      <c r="C58" s="37"/>
      <c r="D58" s="37"/>
      <c r="E58" s="39" t="s">
        <v>686</v>
      </c>
      <c r="F58" s="37"/>
      <c r="G58" s="37"/>
      <c r="H58" s="37"/>
      <c r="I58" s="37"/>
      <c r="J58" s="38"/>
    </row>
    <row r="59" ht="150">
      <c r="A59" s="29" t="s">
        <v>38</v>
      </c>
      <c r="B59" s="36"/>
      <c r="C59" s="37"/>
      <c r="D59" s="37"/>
      <c r="E59" s="31" t="s">
        <v>687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160</v>
      </c>
      <c r="D60" s="29" t="s">
        <v>31</v>
      </c>
      <c r="E60" s="31" t="s">
        <v>161</v>
      </c>
      <c r="F60" s="32" t="s">
        <v>91</v>
      </c>
      <c r="G60" s="33">
        <v>8.0999999999999996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34</v>
      </c>
      <c r="B61" s="36"/>
      <c r="C61" s="37"/>
      <c r="D61" s="37"/>
      <c r="E61" s="31" t="s">
        <v>688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39" t="s">
        <v>689</v>
      </c>
      <c r="F62" s="37"/>
      <c r="G62" s="37"/>
      <c r="H62" s="37"/>
      <c r="I62" s="37"/>
      <c r="J62" s="38"/>
    </row>
    <row r="63" ht="180">
      <c r="A63" s="29" t="s">
        <v>38</v>
      </c>
      <c r="B63" s="40"/>
      <c r="C63" s="41"/>
      <c r="D63" s="41"/>
      <c r="E63" s="31" t="s">
        <v>164</v>
      </c>
      <c r="F63" s="41"/>
      <c r="G63" s="41"/>
      <c r="H63" s="41"/>
      <c r="I63" s="41"/>
      <c r="J6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690</v>
      </c>
      <c r="I3" s="16">
        <f>SUMIFS(I9:I72,A9:A72,"SD")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690</v>
      </c>
      <c r="D5" s="13"/>
      <c r="E5" s="14" t="s">
        <v>691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14.978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692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693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7.7889999999999997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694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695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10.119999999999999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 ht="30">
      <c r="A20" s="29" t="s">
        <v>36</v>
      </c>
      <c r="B20" s="36"/>
      <c r="C20" s="37"/>
      <c r="D20" s="37"/>
      <c r="E20" s="39" t="s">
        <v>696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14.720000000000001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697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698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699</v>
      </c>
      <c r="D27" s="29" t="s">
        <v>31</v>
      </c>
      <c r="E27" s="31" t="s">
        <v>700</v>
      </c>
      <c r="F27" s="32" t="s">
        <v>115</v>
      </c>
      <c r="G27" s="33">
        <v>0.72599999999999998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701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9" t="s">
        <v>702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132</v>
      </c>
      <c r="D31" s="29" t="s">
        <v>31</v>
      </c>
      <c r="E31" s="31" t="s">
        <v>133</v>
      </c>
      <c r="F31" s="32" t="s">
        <v>115</v>
      </c>
      <c r="G31" s="33">
        <v>5.8099999999999996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134</v>
      </c>
      <c r="F32" s="37"/>
      <c r="G32" s="37"/>
      <c r="H32" s="37"/>
      <c r="I32" s="37"/>
      <c r="J32" s="38"/>
    </row>
    <row r="33" ht="105">
      <c r="A33" s="29" t="s">
        <v>36</v>
      </c>
      <c r="B33" s="36"/>
      <c r="C33" s="37"/>
      <c r="D33" s="37"/>
      <c r="E33" s="39" t="s">
        <v>703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136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2.4500000000000002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704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0.58299999999999996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669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705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706</v>
      </c>
      <c r="D44" s="29" t="s">
        <v>31</v>
      </c>
      <c r="E44" s="31" t="s">
        <v>707</v>
      </c>
      <c r="F44" s="32" t="s">
        <v>77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708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55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709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SUMIFS(I49:I72,A49:A72,"P")</f>
        <v>0</v>
      </c>
      <c r="J48" s="28"/>
    </row>
    <row r="49">
      <c r="A49" s="29" t="s">
        <v>29</v>
      </c>
      <c r="B49" s="29">
        <v>10</v>
      </c>
      <c r="C49" s="30" t="s">
        <v>612</v>
      </c>
      <c r="D49" s="29" t="s">
        <v>31</v>
      </c>
      <c r="E49" s="31" t="s">
        <v>613</v>
      </c>
      <c r="F49" s="32" t="s">
        <v>91</v>
      </c>
      <c r="G49" s="33">
        <v>6.5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710</v>
      </c>
      <c r="F51" s="37"/>
      <c r="G51" s="37"/>
      <c r="H51" s="37"/>
      <c r="I51" s="37"/>
      <c r="J51" s="38"/>
    </row>
    <row r="52" ht="75">
      <c r="A52" s="29" t="s">
        <v>38</v>
      </c>
      <c r="B52" s="36"/>
      <c r="C52" s="37"/>
      <c r="D52" s="37"/>
      <c r="E52" s="31" t="s">
        <v>615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672</v>
      </c>
      <c r="D53" s="29" t="s">
        <v>31</v>
      </c>
      <c r="E53" s="31" t="s">
        <v>673</v>
      </c>
      <c r="F53" s="32" t="s">
        <v>77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674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55</v>
      </c>
      <c r="F55" s="37"/>
      <c r="G55" s="37"/>
      <c r="H55" s="37"/>
      <c r="I55" s="37"/>
      <c r="J55" s="38"/>
    </row>
    <row r="56" ht="409.5">
      <c r="A56" s="29" t="s">
        <v>38</v>
      </c>
      <c r="B56" s="36"/>
      <c r="C56" s="37"/>
      <c r="D56" s="37"/>
      <c r="E56" s="31" t="s">
        <v>575</v>
      </c>
      <c r="F56" s="37"/>
      <c r="G56" s="37"/>
      <c r="H56" s="37"/>
      <c r="I56" s="37"/>
      <c r="J56" s="38"/>
    </row>
    <row r="57" ht="30">
      <c r="A57" s="29" t="s">
        <v>29</v>
      </c>
      <c r="B57" s="29">
        <v>12</v>
      </c>
      <c r="C57" s="30" t="s">
        <v>675</v>
      </c>
      <c r="D57" s="29" t="s">
        <v>31</v>
      </c>
      <c r="E57" s="31" t="s">
        <v>676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60">
      <c r="A58" s="29" t="s">
        <v>34</v>
      </c>
      <c r="B58" s="36"/>
      <c r="C58" s="37"/>
      <c r="D58" s="37"/>
      <c r="E58" s="31" t="s">
        <v>711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09.5">
      <c r="A60" s="29" t="s">
        <v>38</v>
      </c>
      <c r="B60" s="36"/>
      <c r="C60" s="37"/>
      <c r="D60" s="37"/>
      <c r="E60" s="31" t="s">
        <v>712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679</v>
      </c>
      <c r="D61" s="29" t="s">
        <v>31</v>
      </c>
      <c r="E61" s="31" t="s">
        <v>680</v>
      </c>
      <c r="F61" s="32" t="s">
        <v>91</v>
      </c>
      <c r="G61" s="33">
        <v>9.1999999999999993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713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714</v>
      </c>
      <c r="F63" s="37"/>
      <c r="G63" s="37"/>
      <c r="H63" s="37"/>
      <c r="I63" s="37"/>
      <c r="J63" s="38"/>
    </row>
    <row r="64" ht="75">
      <c r="A64" s="29" t="s">
        <v>38</v>
      </c>
      <c r="B64" s="36"/>
      <c r="C64" s="37"/>
      <c r="D64" s="37"/>
      <c r="E64" s="31" t="s">
        <v>159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715</v>
      </c>
      <c r="D65" s="29" t="s">
        <v>31</v>
      </c>
      <c r="E65" s="31" t="s">
        <v>716</v>
      </c>
      <c r="F65" s="32" t="s">
        <v>115</v>
      </c>
      <c r="G65" s="33">
        <v>9.9000000000000004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34</v>
      </c>
      <c r="B66" s="36"/>
      <c r="C66" s="37"/>
      <c r="D66" s="37"/>
      <c r="E66" s="31" t="s">
        <v>717</v>
      </c>
      <c r="F66" s="37"/>
      <c r="G66" s="37"/>
      <c r="H66" s="37"/>
      <c r="I66" s="37"/>
      <c r="J66" s="38"/>
    </row>
    <row r="67" ht="60">
      <c r="A67" s="29" t="s">
        <v>36</v>
      </c>
      <c r="B67" s="36"/>
      <c r="C67" s="37"/>
      <c r="D67" s="37"/>
      <c r="E67" s="39" t="s">
        <v>718</v>
      </c>
      <c r="F67" s="37"/>
      <c r="G67" s="37"/>
      <c r="H67" s="37"/>
      <c r="I67" s="37"/>
      <c r="J67" s="38"/>
    </row>
    <row r="68" ht="150">
      <c r="A68" s="29" t="s">
        <v>38</v>
      </c>
      <c r="B68" s="36"/>
      <c r="C68" s="37"/>
      <c r="D68" s="37"/>
      <c r="E68" s="31" t="s">
        <v>687</v>
      </c>
      <c r="F68" s="37"/>
      <c r="G68" s="37"/>
      <c r="H68" s="37"/>
      <c r="I68" s="37"/>
      <c r="J68" s="38"/>
    </row>
    <row r="69">
      <c r="A69" s="29" t="s">
        <v>29</v>
      </c>
      <c r="B69" s="29">
        <v>15</v>
      </c>
      <c r="C69" s="30" t="s">
        <v>683</v>
      </c>
      <c r="D69" s="29" t="s">
        <v>31</v>
      </c>
      <c r="E69" s="31" t="s">
        <v>684</v>
      </c>
      <c r="F69" s="32" t="s">
        <v>115</v>
      </c>
      <c r="G69" s="33">
        <v>4.2300000000000004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34</v>
      </c>
      <c r="B70" s="36"/>
      <c r="C70" s="37"/>
      <c r="D70" s="37"/>
      <c r="E70" s="31" t="s">
        <v>685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39" t="s">
        <v>719</v>
      </c>
      <c r="F71" s="37"/>
      <c r="G71" s="37"/>
      <c r="H71" s="37"/>
      <c r="I71" s="37"/>
      <c r="J71" s="38"/>
    </row>
    <row r="72" ht="150">
      <c r="A72" s="29" t="s">
        <v>38</v>
      </c>
      <c r="B72" s="40"/>
      <c r="C72" s="41"/>
      <c r="D72" s="41"/>
      <c r="E72" s="31" t="s">
        <v>687</v>
      </c>
      <c r="F72" s="41"/>
      <c r="G72" s="41"/>
      <c r="H72" s="41"/>
      <c r="I72" s="41"/>
      <c r="J7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720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720</v>
      </c>
      <c r="D5" s="13"/>
      <c r="E5" s="14" t="s">
        <v>721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172</v>
      </c>
      <c r="D10" s="29" t="s">
        <v>31</v>
      </c>
      <c r="E10" s="31" t="s">
        <v>173</v>
      </c>
      <c r="F10" s="32" t="s">
        <v>115</v>
      </c>
      <c r="G10" s="33">
        <v>1.95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722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723</v>
      </c>
      <c r="F12" s="37"/>
      <c r="G12" s="37"/>
      <c r="H12" s="37"/>
      <c r="I12" s="37"/>
      <c r="J12" s="38"/>
    </row>
    <row r="13" ht="409.5">
      <c r="A13" s="29" t="s">
        <v>38</v>
      </c>
      <c r="B13" s="36"/>
      <c r="C13" s="37"/>
      <c r="D13" s="37"/>
      <c r="E13" s="31" t="s">
        <v>176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113</v>
      </c>
      <c r="D14" s="29" t="s">
        <v>31</v>
      </c>
      <c r="E14" s="31" t="s">
        <v>114</v>
      </c>
      <c r="F14" s="32" t="s">
        <v>115</v>
      </c>
      <c r="G14" s="33">
        <v>12.67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34</v>
      </c>
      <c r="B15" s="36"/>
      <c r="C15" s="37"/>
      <c r="D15" s="37"/>
      <c r="E15" s="31" t="s">
        <v>724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725</v>
      </c>
      <c r="F16" s="37"/>
      <c r="G16" s="37"/>
      <c r="H16" s="37"/>
      <c r="I16" s="37"/>
      <c r="J16" s="38"/>
    </row>
    <row r="17" ht="405">
      <c r="A17" s="29" t="s">
        <v>38</v>
      </c>
      <c r="B17" s="36"/>
      <c r="C17" s="37"/>
      <c r="D17" s="37"/>
      <c r="E17" s="31" t="s">
        <v>118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7.8849999999999998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726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13.279999999999999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727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130</v>
      </c>
      <c r="D26" s="26"/>
      <c r="E26" s="23" t="s">
        <v>131</v>
      </c>
      <c r="F26" s="26"/>
      <c r="G26" s="26"/>
      <c r="H26" s="26"/>
      <c r="I26" s="27">
        <f>SUMIFS(I27:I42,A27:A42,"P")</f>
        <v>0</v>
      </c>
      <c r="J26" s="28"/>
    </row>
    <row r="27">
      <c r="A27" s="29" t="s">
        <v>29</v>
      </c>
      <c r="B27" s="29">
        <v>5</v>
      </c>
      <c r="C27" s="30" t="s">
        <v>132</v>
      </c>
      <c r="D27" s="29" t="s">
        <v>31</v>
      </c>
      <c r="E27" s="31" t="s">
        <v>133</v>
      </c>
      <c r="F27" s="32" t="s">
        <v>115</v>
      </c>
      <c r="G27" s="33">
        <v>6.0250000000000004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30">
      <c r="A28" s="29" t="s">
        <v>34</v>
      </c>
      <c r="B28" s="36"/>
      <c r="C28" s="37"/>
      <c r="D28" s="37"/>
      <c r="E28" s="31" t="s">
        <v>728</v>
      </c>
      <c r="F28" s="37"/>
      <c r="G28" s="37"/>
      <c r="H28" s="37"/>
      <c r="I28" s="37"/>
      <c r="J28" s="38"/>
    </row>
    <row r="29" ht="105">
      <c r="A29" s="29" t="s">
        <v>36</v>
      </c>
      <c r="B29" s="36"/>
      <c r="C29" s="37"/>
      <c r="D29" s="37"/>
      <c r="E29" s="39" t="s">
        <v>729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136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730</v>
      </c>
      <c r="D31" s="29" t="s">
        <v>31</v>
      </c>
      <c r="E31" s="31" t="s">
        <v>731</v>
      </c>
      <c r="F31" s="32" t="s">
        <v>115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732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55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733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137</v>
      </c>
      <c r="D35" s="29" t="s">
        <v>31</v>
      </c>
      <c r="E35" s="31" t="s">
        <v>138</v>
      </c>
      <c r="F35" s="32" t="s">
        <v>115</v>
      </c>
      <c r="G35" s="33">
        <v>1.48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34</v>
      </c>
      <c r="B36" s="36"/>
      <c r="C36" s="37"/>
      <c r="D36" s="37"/>
      <c r="E36" s="31" t="s">
        <v>139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9" t="s">
        <v>734</v>
      </c>
      <c r="F37" s="37"/>
      <c r="G37" s="37"/>
      <c r="H37" s="37"/>
      <c r="I37" s="37"/>
      <c r="J37" s="38"/>
    </row>
    <row r="38" ht="150">
      <c r="A38" s="29" t="s">
        <v>38</v>
      </c>
      <c r="B38" s="36"/>
      <c r="C38" s="37"/>
      <c r="D38" s="37"/>
      <c r="E38" s="31" t="s">
        <v>141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142</v>
      </c>
      <c r="D39" s="29" t="s">
        <v>31</v>
      </c>
      <c r="E39" s="31" t="s">
        <v>143</v>
      </c>
      <c r="F39" s="32" t="s">
        <v>115</v>
      </c>
      <c r="G39" s="33">
        <v>0.24399999999999999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34</v>
      </c>
      <c r="B40" s="36"/>
      <c r="C40" s="37"/>
      <c r="D40" s="37"/>
      <c r="E40" s="31" t="s">
        <v>669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735</v>
      </c>
      <c r="F41" s="37"/>
      <c r="G41" s="37"/>
      <c r="H41" s="37"/>
      <c r="I41" s="37"/>
      <c r="J41" s="38"/>
    </row>
    <row r="42" ht="409.5">
      <c r="A42" s="29" t="s">
        <v>38</v>
      </c>
      <c r="B42" s="36"/>
      <c r="C42" s="37"/>
      <c r="D42" s="37"/>
      <c r="E42" s="31" t="s">
        <v>146</v>
      </c>
      <c r="F42" s="37"/>
      <c r="G42" s="37"/>
      <c r="H42" s="37"/>
      <c r="I42" s="37"/>
      <c r="J42" s="38"/>
    </row>
    <row r="43">
      <c r="A43" s="23" t="s">
        <v>26</v>
      </c>
      <c r="B43" s="24"/>
      <c r="C43" s="25" t="s">
        <v>147</v>
      </c>
      <c r="D43" s="26"/>
      <c r="E43" s="23" t="s">
        <v>148</v>
      </c>
      <c r="F43" s="26"/>
      <c r="G43" s="26"/>
      <c r="H43" s="26"/>
      <c r="I43" s="27">
        <f>SUMIFS(I44:I47,A44:A47,"P")</f>
        <v>0</v>
      </c>
      <c r="J43" s="28"/>
    </row>
    <row r="44">
      <c r="A44" s="29" t="s">
        <v>29</v>
      </c>
      <c r="B44" s="29">
        <v>9</v>
      </c>
      <c r="C44" s="30" t="s">
        <v>706</v>
      </c>
      <c r="D44" s="29" t="s">
        <v>31</v>
      </c>
      <c r="E44" s="31" t="s">
        <v>707</v>
      </c>
      <c r="F44" s="32" t="s">
        <v>77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736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79</v>
      </c>
      <c r="F46" s="37"/>
      <c r="G46" s="37"/>
      <c r="H46" s="37"/>
      <c r="I46" s="37"/>
      <c r="J46" s="38"/>
    </row>
    <row r="47">
      <c r="A47" s="29" t="s">
        <v>38</v>
      </c>
      <c r="B47" s="36"/>
      <c r="C47" s="37"/>
      <c r="D47" s="37"/>
      <c r="E47" s="31" t="s">
        <v>709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737</v>
      </c>
      <c r="D49" s="29" t="s">
        <v>31</v>
      </c>
      <c r="E49" s="31" t="s">
        <v>738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674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575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739</v>
      </c>
      <c r="D53" s="29" t="s">
        <v>31</v>
      </c>
      <c r="E53" s="31" t="s">
        <v>740</v>
      </c>
      <c r="F53" s="32" t="s">
        <v>91</v>
      </c>
      <c r="G53" s="33">
        <v>8.3000000000000007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741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742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743</v>
      </c>
      <c r="D57" s="29" t="s">
        <v>31</v>
      </c>
      <c r="E57" s="31" t="s">
        <v>744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745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55</v>
      </c>
      <c r="F59" s="37"/>
      <c r="G59" s="37"/>
      <c r="H59" s="37"/>
      <c r="I59" s="37"/>
      <c r="J59" s="38"/>
    </row>
    <row r="60" ht="45">
      <c r="A60" s="29" t="s">
        <v>38</v>
      </c>
      <c r="B60" s="36"/>
      <c r="C60" s="37"/>
      <c r="D60" s="37"/>
      <c r="E60" s="31" t="s">
        <v>746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8.6500000000000004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45">
      <c r="A62" s="29" t="s">
        <v>34</v>
      </c>
      <c r="B62" s="36"/>
      <c r="C62" s="37"/>
      <c r="D62" s="37"/>
      <c r="E62" s="31" t="s">
        <v>747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748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749</v>
      </c>
      <c r="I3" s="16">
        <f>SUMIFS(I9:I77,A9:A77,"SD")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749</v>
      </c>
      <c r="D5" s="13"/>
      <c r="E5" s="14" t="s">
        <v>750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SUMIFS(I10:I29,A10:A29,"P")</f>
        <v>0</v>
      </c>
      <c r="J9" s="28"/>
    </row>
    <row r="10">
      <c r="A10" s="29" t="s">
        <v>29</v>
      </c>
      <c r="B10" s="29">
        <v>1</v>
      </c>
      <c r="C10" s="30" t="s">
        <v>751</v>
      </c>
      <c r="D10" s="29" t="s">
        <v>84</v>
      </c>
      <c r="E10" s="31" t="s">
        <v>752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753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45">
      <c r="A13" s="29" t="s">
        <v>38</v>
      </c>
      <c r="B13" s="36"/>
      <c r="C13" s="37"/>
      <c r="D13" s="37"/>
      <c r="E13" s="31" t="s">
        <v>754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755</v>
      </c>
      <c r="D14" s="29" t="s">
        <v>31</v>
      </c>
      <c r="E14" s="31" t="s">
        <v>756</v>
      </c>
      <c r="F14" s="32" t="s">
        <v>91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757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758</v>
      </c>
      <c r="F16" s="37"/>
      <c r="G16" s="37"/>
      <c r="H16" s="37"/>
      <c r="I16" s="37"/>
      <c r="J16" s="38"/>
    </row>
    <row r="17" ht="45">
      <c r="A17" s="29" t="s">
        <v>38</v>
      </c>
      <c r="B17" s="36"/>
      <c r="C17" s="37"/>
      <c r="D17" s="37"/>
      <c r="E17" s="31" t="s">
        <v>759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113</v>
      </c>
      <c r="D18" s="29" t="s">
        <v>31</v>
      </c>
      <c r="E18" s="31" t="s">
        <v>114</v>
      </c>
      <c r="F18" s="32" t="s">
        <v>115</v>
      </c>
      <c r="G18" s="33">
        <v>76.799999999999997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722</v>
      </c>
      <c r="F19" s="37"/>
      <c r="G19" s="37"/>
      <c r="H19" s="37"/>
      <c r="I19" s="37"/>
      <c r="J19" s="38"/>
    </row>
    <row r="20" ht="45">
      <c r="A20" s="29" t="s">
        <v>36</v>
      </c>
      <c r="B20" s="36"/>
      <c r="C20" s="37"/>
      <c r="D20" s="37"/>
      <c r="E20" s="39" t="s">
        <v>760</v>
      </c>
      <c r="F20" s="37"/>
      <c r="G20" s="37"/>
      <c r="H20" s="37"/>
      <c r="I20" s="37"/>
      <c r="J20" s="38"/>
    </row>
    <row r="21" ht="405">
      <c r="A21" s="29" t="s">
        <v>38</v>
      </c>
      <c r="B21" s="36"/>
      <c r="C21" s="37"/>
      <c r="D21" s="37"/>
      <c r="E21" s="31" t="s">
        <v>118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400</v>
      </c>
      <c r="D22" s="29" t="s">
        <v>31</v>
      </c>
      <c r="E22" s="31" t="s">
        <v>401</v>
      </c>
      <c r="F22" s="32" t="s">
        <v>115</v>
      </c>
      <c r="G22" s="33">
        <v>47.268000000000001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694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761</v>
      </c>
      <c r="F24" s="37"/>
      <c r="G24" s="37"/>
      <c r="H24" s="37"/>
      <c r="I24" s="37"/>
      <c r="J24" s="38"/>
    </row>
    <row r="25" ht="300">
      <c r="A25" s="29" t="s">
        <v>38</v>
      </c>
      <c r="B25" s="36"/>
      <c r="C25" s="37"/>
      <c r="D25" s="37"/>
      <c r="E25" s="31" t="s">
        <v>404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124</v>
      </c>
      <c r="D26" s="29" t="s">
        <v>31</v>
      </c>
      <c r="E26" s="31" t="s">
        <v>125</v>
      </c>
      <c r="F26" s="32" t="s">
        <v>126</v>
      </c>
      <c r="G26" s="33">
        <v>28.489999999999998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762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763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129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100</v>
      </c>
      <c r="D30" s="26"/>
      <c r="E30" s="23" t="s">
        <v>429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6</v>
      </c>
      <c r="C31" s="30" t="s">
        <v>764</v>
      </c>
      <c r="D31" s="29" t="s">
        <v>31</v>
      </c>
      <c r="E31" s="31" t="s">
        <v>765</v>
      </c>
      <c r="F31" s="32" t="s">
        <v>115</v>
      </c>
      <c r="G31" s="33">
        <v>1.1519999999999999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766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767</v>
      </c>
      <c r="F33" s="37"/>
      <c r="G33" s="37"/>
      <c r="H33" s="37"/>
      <c r="I33" s="37"/>
      <c r="J33" s="38"/>
    </row>
    <row r="34" ht="409.5">
      <c r="A34" s="29" t="s">
        <v>38</v>
      </c>
      <c r="B34" s="36"/>
      <c r="C34" s="37"/>
      <c r="D34" s="37"/>
      <c r="E34" s="31" t="s">
        <v>768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130</v>
      </c>
      <c r="D35" s="26"/>
      <c r="E35" s="23" t="s">
        <v>131</v>
      </c>
      <c r="F35" s="26"/>
      <c r="G35" s="26"/>
      <c r="H35" s="26"/>
      <c r="I35" s="27">
        <f>SUMIFS(I36:I47,A36:A47,"P")</f>
        <v>0</v>
      </c>
      <c r="J35" s="2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3.1629999999999998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769</v>
      </c>
      <c r="F37" s="37"/>
      <c r="G37" s="37"/>
      <c r="H37" s="37"/>
      <c r="I37" s="37"/>
      <c r="J37" s="38"/>
    </row>
    <row r="38" ht="75">
      <c r="A38" s="29" t="s">
        <v>36</v>
      </c>
      <c r="B38" s="36"/>
      <c r="C38" s="37"/>
      <c r="D38" s="37"/>
      <c r="E38" s="39" t="s">
        <v>770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4.444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771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669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772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29</v>
      </c>
      <c r="B49" s="29">
        <v>10</v>
      </c>
      <c r="C49" s="30" t="s">
        <v>773</v>
      </c>
      <c r="D49" s="29" t="s">
        <v>31</v>
      </c>
      <c r="E49" s="31" t="s">
        <v>774</v>
      </c>
      <c r="F49" s="32" t="s">
        <v>115</v>
      </c>
      <c r="G49" s="33">
        <v>16.440000000000001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775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776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136</v>
      </c>
      <c r="F52" s="37"/>
      <c r="G52" s="37"/>
      <c r="H52" s="37"/>
      <c r="I52" s="37"/>
      <c r="J52" s="38"/>
    </row>
    <row r="53">
      <c r="A53" s="23" t="s">
        <v>26</v>
      </c>
      <c r="B53" s="24"/>
      <c r="C53" s="25" t="s">
        <v>153</v>
      </c>
      <c r="D53" s="26"/>
      <c r="E53" s="23" t="s">
        <v>154</v>
      </c>
      <c r="F53" s="26"/>
      <c r="G53" s="26"/>
      <c r="H53" s="26"/>
      <c r="I53" s="27">
        <f>SUMIFS(I54:I77,A54:A77,"P")</f>
        <v>0</v>
      </c>
      <c r="J53" s="28"/>
    </row>
    <row r="54">
      <c r="A54" s="29" t="s">
        <v>29</v>
      </c>
      <c r="B54" s="29">
        <v>11</v>
      </c>
      <c r="C54" s="30" t="s">
        <v>612</v>
      </c>
      <c r="D54" s="29" t="s">
        <v>31</v>
      </c>
      <c r="E54" s="31" t="s">
        <v>613</v>
      </c>
      <c r="F54" s="32" t="s">
        <v>91</v>
      </c>
      <c r="G54" s="33">
        <v>6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43" t="s">
        <v>31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539</v>
      </c>
      <c r="F56" s="37"/>
      <c r="G56" s="37"/>
      <c r="H56" s="37"/>
      <c r="I56" s="37"/>
      <c r="J56" s="38"/>
    </row>
    <row r="57" ht="75">
      <c r="A57" s="29" t="s">
        <v>38</v>
      </c>
      <c r="B57" s="36"/>
      <c r="C57" s="37"/>
      <c r="D57" s="37"/>
      <c r="E57" s="31" t="s">
        <v>615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777</v>
      </c>
      <c r="D58" s="29" t="s">
        <v>31</v>
      </c>
      <c r="E58" s="31" t="s">
        <v>778</v>
      </c>
      <c r="F58" s="32" t="s">
        <v>91</v>
      </c>
      <c r="G58" s="33">
        <v>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779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539</v>
      </c>
      <c r="F60" s="37"/>
      <c r="G60" s="37"/>
      <c r="H60" s="37"/>
      <c r="I60" s="37"/>
      <c r="J60" s="38"/>
    </row>
    <row r="61" ht="45">
      <c r="A61" s="29" t="s">
        <v>38</v>
      </c>
      <c r="B61" s="36"/>
      <c r="C61" s="37"/>
      <c r="D61" s="37"/>
      <c r="E61" s="31" t="s">
        <v>618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679</v>
      </c>
      <c r="D62" s="29" t="s">
        <v>31</v>
      </c>
      <c r="E62" s="31" t="s">
        <v>680</v>
      </c>
      <c r="F62" s="32" t="s">
        <v>91</v>
      </c>
      <c r="G62" s="33">
        <v>27.399999999999999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780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39" t="s">
        <v>781</v>
      </c>
      <c r="F64" s="37"/>
      <c r="G64" s="37"/>
      <c r="H64" s="37"/>
      <c r="I64" s="37"/>
      <c r="J64" s="38"/>
    </row>
    <row r="65" ht="75">
      <c r="A65" s="29" t="s">
        <v>38</v>
      </c>
      <c r="B65" s="36"/>
      <c r="C65" s="37"/>
      <c r="D65" s="37"/>
      <c r="E65" s="31" t="s">
        <v>159</v>
      </c>
      <c r="F65" s="37"/>
      <c r="G65" s="37"/>
      <c r="H65" s="37"/>
      <c r="I65" s="37"/>
      <c r="J65" s="38"/>
    </row>
    <row r="66">
      <c r="A66" s="29" t="s">
        <v>29</v>
      </c>
      <c r="B66" s="29">
        <v>14</v>
      </c>
      <c r="C66" s="30" t="s">
        <v>715</v>
      </c>
      <c r="D66" s="29" t="s">
        <v>31</v>
      </c>
      <c r="E66" s="31" t="s">
        <v>716</v>
      </c>
      <c r="F66" s="32" t="s">
        <v>115</v>
      </c>
      <c r="G66" s="33">
        <v>0.97999999999999998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34</v>
      </c>
      <c r="B67" s="36"/>
      <c r="C67" s="37"/>
      <c r="D67" s="37"/>
      <c r="E67" s="31" t="s">
        <v>782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39" t="s">
        <v>783</v>
      </c>
      <c r="F68" s="37"/>
      <c r="G68" s="37"/>
      <c r="H68" s="37"/>
      <c r="I68" s="37"/>
      <c r="J68" s="38"/>
    </row>
    <row r="69" ht="150">
      <c r="A69" s="29" t="s">
        <v>38</v>
      </c>
      <c r="B69" s="36"/>
      <c r="C69" s="37"/>
      <c r="D69" s="37"/>
      <c r="E69" s="31" t="s">
        <v>687</v>
      </c>
      <c r="F69" s="37"/>
      <c r="G69" s="37"/>
      <c r="H69" s="37"/>
      <c r="I69" s="37"/>
      <c r="J69" s="38"/>
    </row>
    <row r="70">
      <c r="A70" s="29" t="s">
        <v>29</v>
      </c>
      <c r="B70" s="29">
        <v>15</v>
      </c>
      <c r="C70" s="30" t="s">
        <v>683</v>
      </c>
      <c r="D70" s="29" t="s">
        <v>31</v>
      </c>
      <c r="E70" s="31" t="s">
        <v>684</v>
      </c>
      <c r="F70" s="32" t="s">
        <v>115</v>
      </c>
      <c r="G70" s="33">
        <v>1.2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34</v>
      </c>
      <c r="B71" s="36"/>
      <c r="C71" s="37"/>
      <c r="D71" s="37"/>
      <c r="E71" s="31" t="s">
        <v>784</v>
      </c>
      <c r="F71" s="37"/>
      <c r="G71" s="37"/>
      <c r="H71" s="37"/>
      <c r="I71" s="37"/>
      <c r="J71" s="38"/>
    </row>
    <row r="72">
      <c r="A72" s="29" t="s">
        <v>36</v>
      </c>
      <c r="B72" s="36"/>
      <c r="C72" s="37"/>
      <c r="D72" s="37"/>
      <c r="E72" s="39" t="s">
        <v>785</v>
      </c>
      <c r="F72" s="37"/>
      <c r="G72" s="37"/>
      <c r="H72" s="37"/>
      <c r="I72" s="37"/>
      <c r="J72" s="38"/>
    </row>
    <row r="73" ht="150">
      <c r="A73" s="29" t="s">
        <v>38</v>
      </c>
      <c r="B73" s="36"/>
      <c r="C73" s="37"/>
      <c r="D73" s="37"/>
      <c r="E73" s="31" t="s">
        <v>687</v>
      </c>
      <c r="F73" s="37"/>
      <c r="G73" s="37"/>
      <c r="H73" s="37"/>
      <c r="I73" s="37"/>
      <c r="J73" s="38"/>
    </row>
    <row r="74">
      <c r="A74" s="29" t="s">
        <v>29</v>
      </c>
      <c r="B74" s="29">
        <v>16</v>
      </c>
      <c r="C74" s="30" t="s">
        <v>786</v>
      </c>
      <c r="D74" s="29" t="s">
        <v>31</v>
      </c>
      <c r="E74" s="31" t="s">
        <v>787</v>
      </c>
      <c r="F74" s="32" t="s">
        <v>91</v>
      </c>
      <c r="G74" s="33">
        <v>20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34</v>
      </c>
      <c r="B75" s="36"/>
      <c r="C75" s="37"/>
      <c r="D75" s="37"/>
      <c r="E75" s="31" t="s">
        <v>788</v>
      </c>
      <c r="F75" s="37"/>
      <c r="G75" s="37"/>
      <c r="H75" s="37"/>
      <c r="I75" s="37"/>
      <c r="J75" s="38"/>
    </row>
    <row r="76">
      <c r="A76" s="29" t="s">
        <v>36</v>
      </c>
      <c r="B76" s="36"/>
      <c r="C76" s="37"/>
      <c r="D76" s="37"/>
      <c r="E76" s="39" t="s">
        <v>789</v>
      </c>
      <c r="F76" s="37"/>
      <c r="G76" s="37"/>
      <c r="H76" s="37"/>
      <c r="I76" s="37"/>
      <c r="J76" s="38"/>
    </row>
    <row r="77" ht="180">
      <c r="A77" s="29" t="s">
        <v>38</v>
      </c>
      <c r="B77" s="40"/>
      <c r="C77" s="41"/>
      <c r="D77" s="41"/>
      <c r="E77" s="31" t="s">
        <v>164</v>
      </c>
      <c r="F77" s="41"/>
      <c r="G77" s="41"/>
      <c r="H77" s="41"/>
      <c r="I77" s="41"/>
      <c r="J7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790</v>
      </c>
      <c r="I3" s="16">
        <f>SUMIFS(I9:I64,A9:A64,"SD")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790</v>
      </c>
      <c r="D5" s="13"/>
      <c r="E5" s="14" t="s">
        <v>791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87</v>
      </c>
      <c r="D9" s="26"/>
      <c r="E9" s="23" t="s">
        <v>112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113</v>
      </c>
      <c r="D10" s="29" t="s">
        <v>31</v>
      </c>
      <c r="E10" s="31" t="s">
        <v>114</v>
      </c>
      <c r="F10" s="32" t="s">
        <v>115</v>
      </c>
      <c r="G10" s="33">
        <v>11.76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792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793</v>
      </c>
      <c r="F12" s="37"/>
      <c r="G12" s="37"/>
      <c r="H12" s="37"/>
      <c r="I12" s="37"/>
      <c r="J12" s="38"/>
    </row>
    <row r="13" ht="405">
      <c r="A13" s="29" t="s">
        <v>38</v>
      </c>
      <c r="B13" s="36"/>
      <c r="C13" s="37"/>
      <c r="D13" s="37"/>
      <c r="E13" s="31" t="s">
        <v>118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400</v>
      </c>
      <c r="D14" s="29" t="s">
        <v>31</v>
      </c>
      <c r="E14" s="31" t="s">
        <v>401</v>
      </c>
      <c r="F14" s="32" t="s">
        <v>115</v>
      </c>
      <c r="G14" s="33">
        <v>1.8700000000000001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60">
      <c r="A15" s="29" t="s">
        <v>34</v>
      </c>
      <c r="B15" s="36"/>
      <c r="C15" s="37"/>
      <c r="D15" s="37"/>
      <c r="E15" s="31" t="s">
        <v>694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794</v>
      </c>
      <c r="F16" s="37"/>
      <c r="G16" s="37"/>
      <c r="H16" s="37"/>
      <c r="I16" s="37"/>
      <c r="J16" s="38"/>
    </row>
    <row r="17" ht="300">
      <c r="A17" s="29" t="s">
        <v>38</v>
      </c>
      <c r="B17" s="36"/>
      <c r="C17" s="37"/>
      <c r="D17" s="37"/>
      <c r="E17" s="31" t="s">
        <v>404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119</v>
      </c>
      <c r="D18" s="29" t="s">
        <v>31</v>
      </c>
      <c r="E18" s="31" t="s">
        <v>120</v>
      </c>
      <c r="F18" s="32" t="s">
        <v>115</v>
      </c>
      <c r="G18" s="33">
        <v>7.0129999999999999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662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795</v>
      </c>
      <c r="F20" s="37"/>
      <c r="G20" s="37"/>
      <c r="H20" s="37"/>
      <c r="I20" s="37"/>
      <c r="J20" s="38"/>
    </row>
    <row r="21" ht="390">
      <c r="A21" s="29" t="s">
        <v>38</v>
      </c>
      <c r="B21" s="36"/>
      <c r="C21" s="37"/>
      <c r="D21" s="37"/>
      <c r="E21" s="31" t="s">
        <v>123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124</v>
      </c>
      <c r="D22" s="29" t="s">
        <v>31</v>
      </c>
      <c r="E22" s="31" t="s">
        <v>125</v>
      </c>
      <c r="F22" s="32" t="s">
        <v>126</v>
      </c>
      <c r="G22" s="33">
        <v>14.960000000000001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762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796</v>
      </c>
      <c r="F24" s="37"/>
      <c r="G24" s="37"/>
      <c r="H24" s="37"/>
      <c r="I24" s="37"/>
      <c r="J24" s="38"/>
    </row>
    <row r="25" ht="30">
      <c r="A25" s="29" t="s">
        <v>38</v>
      </c>
      <c r="B25" s="36"/>
      <c r="C25" s="37"/>
      <c r="D25" s="37"/>
      <c r="E25" s="31" t="s">
        <v>129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100</v>
      </c>
      <c r="D26" s="26"/>
      <c r="E26" s="23" t="s">
        <v>429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764</v>
      </c>
      <c r="D27" s="29" t="s">
        <v>31</v>
      </c>
      <c r="E27" s="31" t="s">
        <v>765</v>
      </c>
      <c r="F27" s="32" t="s">
        <v>115</v>
      </c>
      <c r="G27" s="33">
        <v>0.45600000000000002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766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797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768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699</v>
      </c>
      <c r="D32" s="29" t="s">
        <v>31</v>
      </c>
      <c r="E32" s="31" t="s">
        <v>700</v>
      </c>
      <c r="F32" s="32" t="s">
        <v>115</v>
      </c>
      <c r="G32" s="33">
        <v>0.315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798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799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132</v>
      </c>
      <c r="D36" s="29" t="s">
        <v>31</v>
      </c>
      <c r="E36" s="31" t="s">
        <v>133</v>
      </c>
      <c r="F36" s="32" t="s">
        <v>115</v>
      </c>
      <c r="G36" s="33">
        <v>5.141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134</v>
      </c>
      <c r="F37" s="37"/>
      <c r="G37" s="37"/>
      <c r="H37" s="37"/>
      <c r="I37" s="37"/>
      <c r="J37" s="38"/>
    </row>
    <row r="38" ht="90">
      <c r="A38" s="29" t="s">
        <v>36</v>
      </c>
      <c r="B38" s="36"/>
      <c r="C38" s="37"/>
      <c r="D38" s="37"/>
      <c r="E38" s="39" t="s">
        <v>800</v>
      </c>
      <c r="F38" s="37"/>
      <c r="G38" s="37"/>
      <c r="H38" s="37"/>
      <c r="I38" s="37"/>
      <c r="J38" s="38"/>
    </row>
    <row r="39" ht="409.5">
      <c r="A39" s="29" t="s">
        <v>38</v>
      </c>
      <c r="B39" s="36"/>
      <c r="C39" s="37"/>
      <c r="D39" s="37"/>
      <c r="E39" s="31" t="s">
        <v>136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1.9139999999999999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60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801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0.53800000000000003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34</v>
      </c>
      <c r="B45" s="36"/>
      <c r="C45" s="37"/>
      <c r="D45" s="37"/>
      <c r="E45" s="31" t="s">
        <v>669</v>
      </c>
      <c r="F45" s="37"/>
      <c r="G45" s="37"/>
      <c r="H45" s="37"/>
      <c r="I45" s="37"/>
      <c r="J45" s="38"/>
    </row>
    <row r="46">
      <c r="A46" s="29" t="s">
        <v>36</v>
      </c>
      <c r="B46" s="36"/>
      <c r="C46" s="37"/>
      <c r="D46" s="37"/>
      <c r="E46" s="39" t="s">
        <v>802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153</v>
      </c>
      <c r="D48" s="26"/>
      <c r="E48" s="23" t="s">
        <v>154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10</v>
      </c>
      <c r="C49" s="30" t="s">
        <v>672</v>
      </c>
      <c r="D49" s="29" t="s">
        <v>31</v>
      </c>
      <c r="E49" s="31" t="s">
        <v>673</v>
      </c>
      <c r="F49" s="32" t="s">
        <v>77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674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55</v>
      </c>
      <c r="F51" s="37"/>
      <c r="G51" s="37"/>
      <c r="H51" s="37"/>
      <c r="I51" s="37"/>
      <c r="J51" s="38"/>
    </row>
    <row r="52" ht="409.5">
      <c r="A52" s="29" t="s">
        <v>38</v>
      </c>
      <c r="B52" s="36"/>
      <c r="C52" s="37"/>
      <c r="D52" s="37"/>
      <c r="E52" s="31" t="s">
        <v>575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679</v>
      </c>
      <c r="D53" s="29" t="s">
        <v>31</v>
      </c>
      <c r="E53" s="31" t="s">
        <v>680</v>
      </c>
      <c r="F53" s="32" t="s">
        <v>91</v>
      </c>
      <c r="G53" s="33">
        <v>9.3499999999999996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43" t="s">
        <v>31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803</v>
      </c>
      <c r="F55" s="37"/>
      <c r="G55" s="37"/>
      <c r="H55" s="37"/>
      <c r="I55" s="37"/>
      <c r="J55" s="38"/>
    </row>
    <row r="56" ht="75">
      <c r="A56" s="29" t="s">
        <v>38</v>
      </c>
      <c r="B56" s="36"/>
      <c r="C56" s="37"/>
      <c r="D56" s="37"/>
      <c r="E56" s="31" t="s">
        <v>159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683</v>
      </c>
      <c r="D57" s="29" t="s">
        <v>31</v>
      </c>
      <c r="E57" s="31" t="s">
        <v>684</v>
      </c>
      <c r="F57" s="32" t="s">
        <v>115</v>
      </c>
      <c r="G57" s="33">
        <v>3.7200000000000002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45">
      <c r="A58" s="29" t="s">
        <v>34</v>
      </c>
      <c r="B58" s="36"/>
      <c r="C58" s="37"/>
      <c r="D58" s="37"/>
      <c r="E58" s="31" t="s">
        <v>685</v>
      </c>
      <c r="F58" s="37"/>
      <c r="G58" s="37"/>
      <c r="H58" s="37"/>
      <c r="I58" s="37"/>
      <c r="J58" s="38"/>
    </row>
    <row r="59" ht="45">
      <c r="A59" s="29" t="s">
        <v>36</v>
      </c>
      <c r="B59" s="36"/>
      <c r="C59" s="37"/>
      <c r="D59" s="37"/>
      <c r="E59" s="39" t="s">
        <v>804</v>
      </c>
      <c r="F59" s="37"/>
      <c r="G59" s="37"/>
      <c r="H59" s="37"/>
      <c r="I59" s="37"/>
      <c r="J59" s="38"/>
    </row>
    <row r="60" ht="150">
      <c r="A60" s="29" t="s">
        <v>38</v>
      </c>
      <c r="B60" s="36"/>
      <c r="C60" s="37"/>
      <c r="D60" s="37"/>
      <c r="E60" s="31" t="s">
        <v>687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160</v>
      </c>
      <c r="D61" s="29" t="s">
        <v>31</v>
      </c>
      <c r="E61" s="31" t="s">
        <v>161</v>
      </c>
      <c r="F61" s="32" t="s">
        <v>91</v>
      </c>
      <c r="G61" s="33">
        <v>8.9000000000000004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805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806</v>
      </c>
      <c r="F63" s="37"/>
      <c r="G63" s="37"/>
      <c r="H63" s="37"/>
      <c r="I63" s="37"/>
      <c r="J63" s="38"/>
    </row>
    <row r="64" ht="180">
      <c r="A64" s="29" t="s">
        <v>38</v>
      </c>
      <c r="B64" s="40"/>
      <c r="C64" s="41"/>
      <c r="D64" s="41"/>
      <c r="E64" s="31" t="s">
        <v>164</v>
      </c>
      <c r="F64" s="41"/>
      <c r="G64" s="41"/>
      <c r="H64" s="41"/>
      <c r="I64" s="41"/>
      <c r="J64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807</v>
      </c>
      <c r="I3" s="16">
        <f>SUMIFS(I9:I43,A9:A43,"SD")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808</v>
      </c>
      <c r="D4" s="13"/>
      <c r="E4" s="14" t="s">
        <v>809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807</v>
      </c>
      <c r="D5" s="13"/>
      <c r="E5" s="14" t="s">
        <v>810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171.12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811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812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SUMIFS(I15:I22,A15:A22,"P")</f>
        <v>0</v>
      </c>
      <c r="J14" s="28"/>
    </row>
    <row r="15" ht="30">
      <c r="A15" s="29" t="s">
        <v>29</v>
      </c>
      <c r="B15" s="29">
        <v>2</v>
      </c>
      <c r="C15" s="30" t="s">
        <v>325</v>
      </c>
      <c r="D15" s="29" t="s">
        <v>31</v>
      </c>
      <c r="E15" s="31" t="s">
        <v>326</v>
      </c>
      <c r="F15" s="32" t="s">
        <v>115</v>
      </c>
      <c r="G15" s="33">
        <v>85.560000000000002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813</v>
      </c>
      <c r="F16" s="37"/>
      <c r="G16" s="37"/>
      <c r="H16" s="37"/>
      <c r="I16" s="37"/>
      <c r="J16" s="38"/>
    </row>
    <row r="17" ht="30">
      <c r="A17" s="29" t="s">
        <v>36</v>
      </c>
      <c r="B17" s="36"/>
      <c r="C17" s="37"/>
      <c r="D17" s="37"/>
      <c r="E17" s="39" t="s">
        <v>814</v>
      </c>
      <c r="F17" s="37"/>
      <c r="G17" s="37"/>
      <c r="H17" s="37"/>
      <c r="I17" s="37"/>
      <c r="J17" s="38"/>
    </row>
    <row r="18" ht="90">
      <c r="A18" s="29" t="s">
        <v>38</v>
      </c>
      <c r="B18" s="36"/>
      <c r="C18" s="37"/>
      <c r="D18" s="37"/>
      <c r="E18" s="31" t="s">
        <v>314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815</v>
      </c>
      <c r="D19" s="29" t="s">
        <v>31</v>
      </c>
      <c r="E19" s="31" t="s">
        <v>816</v>
      </c>
      <c r="F19" s="32" t="s">
        <v>115</v>
      </c>
      <c r="G19" s="33">
        <v>30.75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34</v>
      </c>
      <c r="B20" s="36"/>
      <c r="C20" s="37"/>
      <c r="D20" s="37"/>
      <c r="E20" s="31" t="s">
        <v>817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818</v>
      </c>
      <c r="F21" s="37"/>
      <c r="G21" s="37"/>
      <c r="H21" s="37"/>
      <c r="I21" s="37"/>
      <c r="J21" s="38"/>
    </row>
    <row r="22" ht="90">
      <c r="A22" s="29" t="s">
        <v>38</v>
      </c>
      <c r="B22" s="36"/>
      <c r="C22" s="37"/>
      <c r="D22" s="37"/>
      <c r="E22" s="31" t="s">
        <v>314</v>
      </c>
      <c r="F22" s="37"/>
      <c r="G22" s="37"/>
      <c r="H22" s="37"/>
      <c r="I22" s="37"/>
      <c r="J22" s="38"/>
    </row>
    <row r="23">
      <c r="A23" s="23" t="s">
        <v>26</v>
      </c>
      <c r="B23" s="24"/>
      <c r="C23" s="25" t="s">
        <v>177</v>
      </c>
      <c r="D23" s="26"/>
      <c r="E23" s="23" t="s">
        <v>178</v>
      </c>
      <c r="F23" s="26"/>
      <c r="G23" s="26"/>
      <c r="H23" s="26"/>
      <c r="I23" s="27">
        <f>SUMIFS(I24:I43,A24:A43,"P")</f>
        <v>0</v>
      </c>
      <c r="J23" s="28"/>
    </row>
    <row r="24">
      <c r="A24" s="29" t="s">
        <v>29</v>
      </c>
      <c r="B24" s="29">
        <v>4</v>
      </c>
      <c r="C24" s="30" t="s">
        <v>179</v>
      </c>
      <c r="D24" s="29" t="s">
        <v>31</v>
      </c>
      <c r="E24" s="31" t="s">
        <v>180</v>
      </c>
      <c r="F24" s="32" t="s">
        <v>126</v>
      </c>
      <c r="G24" s="33">
        <v>584.39999999999998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819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820</v>
      </c>
      <c r="F26" s="37"/>
      <c r="G26" s="37"/>
      <c r="H26" s="37"/>
      <c r="I26" s="37"/>
      <c r="J26" s="38"/>
    </row>
    <row r="27" ht="60">
      <c r="A27" s="29" t="s">
        <v>38</v>
      </c>
      <c r="B27" s="36"/>
      <c r="C27" s="37"/>
      <c r="D27" s="37"/>
      <c r="E27" s="31" t="s">
        <v>183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477</v>
      </c>
      <c r="D28" s="29" t="s">
        <v>31</v>
      </c>
      <c r="E28" s="31" t="s">
        <v>478</v>
      </c>
      <c r="F28" s="32" t="s">
        <v>126</v>
      </c>
      <c r="G28" s="33">
        <v>288.39999999999998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479</v>
      </c>
      <c r="F29" s="37"/>
      <c r="G29" s="37"/>
      <c r="H29" s="37"/>
      <c r="I29" s="37"/>
      <c r="J29" s="38"/>
    </row>
    <row r="30" ht="30">
      <c r="A30" s="29" t="s">
        <v>36</v>
      </c>
      <c r="B30" s="36"/>
      <c r="C30" s="37"/>
      <c r="D30" s="37"/>
      <c r="E30" s="39" t="s">
        <v>821</v>
      </c>
      <c r="F30" s="37"/>
      <c r="G30" s="37"/>
      <c r="H30" s="37"/>
      <c r="I30" s="37"/>
      <c r="J30" s="38"/>
    </row>
    <row r="31" ht="75">
      <c r="A31" s="29" t="s">
        <v>38</v>
      </c>
      <c r="B31" s="36"/>
      <c r="C31" s="37"/>
      <c r="D31" s="37"/>
      <c r="E31" s="31" t="s">
        <v>481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482</v>
      </c>
      <c r="D32" s="29" t="s">
        <v>31</v>
      </c>
      <c r="E32" s="31" t="s">
        <v>483</v>
      </c>
      <c r="F32" s="32" t="s">
        <v>126</v>
      </c>
      <c r="G32" s="33">
        <v>589.26999999999998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484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822</v>
      </c>
      <c r="F34" s="37"/>
      <c r="G34" s="37"/>
      <c r="H34" s="37"/>
      <c r="I34" s="37"/>
      <c r="J34" s="38"/>
    </row>
    <row r="35" ht="75">
      <c r="A35" s="29" t="s">
        <v>38</v>
      </c>
      <c r="B35" s="36"/>
      <c r="C35" s="37"/>
      <c r="D35" s="37"/>
      <c r="E35" s="31" t="s">
        <v>481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491</v>
      </c>
      <c r="D36" s="29" t="s">
        <v>31</v>
      </c>
      <c r="E36" s="31" t="s">
        <v>492</v>
      </c>
      <c r="F36" s="32" t="s">
        <v>126</v>
      </c>
      <c r="G36" s="33">
        <v>286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823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824</v>
      </c>
      <c r="F38" s="37"/>
      <c r="G38" s="37"/>
      <c r="H38" s="37"/>
      <c r="I38" s="37"/>
      <c r="J38" s="38"/>
    </row>
    <row r="39" ht="165">
      <c r="A39" s="29" t="s">
        <v>38</v>
      </c>
      <c r="B39" s="36"/>
      <c r="C39" s="37"/>
      <c r="D39" s="37"/>
      <c r="E39" s="31" t="s">
        <v>495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825</v>
      </c>
      <c r="D40" s="29" t="s">
        <v>31</v>
      </c>
      <c r="E40" s="31" t="s">
        <v>826</v>
      </c>
      <c r="F40" s="32" t="s">
        <v>126</v>
      </c>
      <c r="G40" s="33">
        <v>297.55399999999997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502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827</v>
      </c>
      <c r="F42" s="37"/>
      <c r="G42" s="37"/>
      <c r="H42" s="37"/>
      <c r="I42" s="37"/>
      <c r="J42" s="38"/>
    </row>
    <row r="43" ht="165">
      <c r="A43" s="29" t="s">
        <v>38</v>
      </c>
      <c r="B43" s="40"/>
      <c r="C43" s="41"/>
      <c r="D43" s="41"/>
      <c r="E43" s="31" t="s">
        <v>495</v>
      </c>
      <c r="F43" s="41"/>
      <c r="G43" s="41"/>
      <c r="H43" s="41"/>
      <c r="I43" s="41"/>
      <c r="J4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828</v>
      </c>
      <c r="I3" s="16">
        <f>SUMIFS(I9:I46,A9:A46,"SD")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808</v>
      </c>
      <c r="D4" s="13"/>
      <c r="E4" s="14" t="s">
        <v>809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828</v>
      </c>
      <c r="D5" s="13"/>
      <c r="E5" s="14" t="s">
        <v>829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29</v>
      </c>
      <c r="B10" s="29">
        <v>1</v>
      </c>
      <c r="C10" s="30" t="s">
        <v>830</v>
      </c>
      <c r="D10" s="29" t="s">
        <v>31</v>
      </c>
      <c r="E10" s="31" t="s">
        <v>831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832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265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833</v>
      </c>
      <c r="D14" s="29" t="s">
        <v>31</v>
      </c>
      <c r="E14" s="31" t="s">
        <v>834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75">
      <c r="A15" s="29" t="s">
        <v>34</v>
      </c>
      <c r="B15" s="36"/>
      <c r="C15" s="37"/>
      <c r="D15" s="37"/>
      <c r="E15" s="31" t="s">
        <v>835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55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31" t="s">
        <v>836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153</v>
      </c>
      <c r="D18" s="26"/>
      <c r="E18" s="23" t="s">
        <v>154</v>
      </c>
      <c r="F18" s="26"/>
      <c r="G18" s="26"/>
      <c r="H18" s="26"/>
      <c r="I18" s="27">
        <f>SUMIFS(I19:I46,A19:A46,"P")</f>
        <v>0</v>
      </c>
      <c r="J18" s="28"/>
    </row>
    <row r="19">
      <c r="A19" s="29" t="s">
        <v>29</v>
      </c>
      <c r="B19" s="29">
        <v>3</v>
      </c>
      <c r="C19" s="30" t="s">
        <v>837</v>
      </c>
      <c r="D19" s="29" t="s">
        <v>31</v>
      </c>
      <c r="E19" s="31" t="s">
        <v>838</v>
      </c>
      <c r="F19" s="32" t="s">
        <v>77</v>
      </c>
      <c r="G19" s="33">
        <v>10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839</v>
      </c>
      <c r="F21" s="37"/>
      <c r="G21" s="37"/>
      <c r="H21" s="37"/>
      <c r="I21" s="37"/>
      <c r="J21" s="38"/>
    </row>
    <row r="22" ht="60">
      <c r="A22" s="29" t="s">
        <v>38</v>
      </c>
      <c r="B22" s="36"/>
      <c r="C22" s="37"/>
      <c r="D22" s="37"/>
      <c r="E22" s="31" t="s">
        <v>840</v>
      </c>
      <c r="F22" s="37"/>
      <c r="G22" s="37"/>
      <c r="H22" s="37"/>
      <c r="I22" s="37"/>
      <c r="J22" s="38"/>
    </row>
    <row r="23" ht="30">
      <c r="A23" s="29" t="s">
        <v>29</v>
      </c>
      <c r="B23" s="29">
        <v>4</v>
      </c>
      <c r="C23" s="30" t="s">
        <v>841</v>
      </c>
      <c r="D23" s="29" t="s">
        <v>84</v>
      </c>
      <c r="E23" s="31" t="s">
        <v>842</v>
      </c>
      <c r="F23" s="32" t="s">
        <v>77</v>
      </c>
      <c r="G23" s="33">
        <v>47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843</v>
      </c>
      <c r="F24" s="37"/>
      <c r="G24" s="37"/>
      <c r="H24" s="37"/>
      <c r="I24" s="37"/>
      <c r="J24" s="38"/>
    </row>
    <row r="25" ht="150">
      <c r="A25" s="29" t="s">
        <v>36</v>
      </c>
      <c r="B25" s="36"/>
      <c r="C25" s="37"/>
      <c r="D25" s="37"/>
      <c r="E25" s="39" t="s">
        <v>844</v>
      </c>
      <c r="F25" s="37"/>
      <c r="G25" s="37"/>
      <c r="H25" s="37"/>
      <c r="I25" s="37"/>
      <c r="J25" s="38"/>
    </row>
    <row r="26" ht="105">
      <c r="A26" s="29" t="s">
        <v>38</v>
      </c>
      <c r="B26" s="36"/>
      <c r="C26" s="37"/>
      <c r="D26" s="37"/>
      <c r="E26" s="31" t="s">
        <v>845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846</v>
      </c>
      <c r="D27" s="29" t="s">
        <v>84</v>
      </c>
      <c r="E27" s="31" t="s">
        <v>847</v>
      </c>
      <c r="F27" s="32" t="s">
        <v>60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848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55</v>
      </c>
      <c r="F29" s="37"/>
      <c r="G29" s="37"/>
      <c r="H29" s="37"/>
      <c r="I29" s="37"/>
      <c r="J29" s="38"/>
    </row>
    <row r="30" ht="90">
      <c r="A30" s="29" t="s">
        <v>38</v>
      </c>
      <c r="B30" s="36"/>
      <c r="C30" s="37"/>
      <c r="D30" s="37"/>
      <c r="E30" s="31" t="s">
        <v>849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850</v>
      </c>
      <c r="D31" s="29" t="s">
        <v>84</v>
      </c>
      <c r="E31" s="31" t="s">
        <v>851</v>
      </c>
      <c r="F31" s="32" t="s">
        <v>77</v>
      </c>
      <c r="G31" s="33">
        <v>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34</v>
      </c>
      <c r="B32" s="36"/>
      <c r="C32" s="37"/>
      <c r="D32" s="37"/>
      <c r="E32" s="31" t="s">
        <v>852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853</v>
      </c>
      <c r="F33" s="37"/>
      <c r="G33" s="37"/>
      <c r="H33" s="37"/>
      <c r="I33" s="37"/>
      <c r="J33" s="38"/>
    </row>
    <row r="34" ht="30">
      <c r="A34" s="29" t="s">
        <v>38</v>
      </c>
      <c r="B34" s="36"/>
      <c r="C34" s="37"/>
      <c r="D34" s="37"/>
      <c r="E34" s="31" t="s">
        <v>633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854</v>
      </c>
      <c r="D35" s="29" t="s">
        <v>84</v>
      </c>
      <c r="E35" s="31" t="s">
        <v>855</v>
      </c>
      <c r="F35" s="32" t="s">
        <v>60</v>
      </c>
      <c r="G35" s="33">
        <v>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848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55</v>
      </c>
      <c r="F37" s="37"/>
      <c r="G37" s="37"/>
      <c r="H37" s="37"/>
      <c r="I37" s="37"/>
      <c r="J37" s="38"/>
    </row>
    <row r="38" ht="90">
      <c r="A38" s="29" t="s">
        <v>38</v>
      </c>
      <c r="B38" s="36"/>
      <c r="C38" s="37"/>
      <c r="D38" s="37"/>
      <c r="E38" s="31" t="s">
        <v>849</v>
      </c>
      <c r="F38" s="37"/>
      <c r="G38" s="37"/>
      <c r="H38" s="37"/>
      <c r="I38" s="37"/>
      <c r="J38" s="38"/>
    </row>
    <row r="39" ht="30">
      <c r="A39" s="29" t="s">
        <v>29</v>
      </c>
      <c r="B39" s="29">
        <v>8</v>
      </c>
      <c r="C39" s="30" t="s">
        <v>856</v>
      </c>
      <c r="D39" s="29" t="s">
        <v>84</v>
      </c>
      <c r="E39" s="31" t="s">
        <v>857</v>
      </c>
      <c r="F39" s="32" t="s">
        <v>77</v>
      </c>
      <c r="G39" s="33">
        <v>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34</v>
      </c>
      <c r="B40" s="36"/>
      <c r="C40" s="37"/>
      <c r="D40" s="37"/>
      <c r="E40" s="31" t="s">
        <v>858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79</v>
      </c>
      <c r="F41" s="37"/>
      <c r="G41" s="37"/>
      <c r="H41" s="37"/>
      <c r="I41" s="37"/>
      <c r="J41" s="38"/>
    </row>
    <row r="42" ht="60">
      <c r="A42" s="29" t="s">
        <v>38</v>
      </c>
      <c r="B42" s="36"/>
      <c r="C42" s="37"/>
      <c r="D42" s="37"/>
      <c r="E42" s="31" t="s">
        <v>859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860</v>
      </c>
      <c r="D43" s="29" t="s">
        <v>84</v>
      </c>
      <c r="E43" s="31" t="s">
        <v>861</v>
      </c>
      <c r="F43" s="32" t="s">
        <v>60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848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39" t="s">
        <v>55</v>
      </c>
      <c r="F45" s="37"/>
      <c r="G45" s="37"/>
      <c r="H45" s="37"/>
      <c r="I45" s="37"/>
      <c r="J45" s="38"/>
    </row>
    <row r="46" ht="90">
      <c r="A46" s="29" t="s">
        <v>38</v>
      </c>
      <c r="B46" s="40"/>
      <c r="C46" s="41"/>
      <c r="D46" s="41"/>
      <c r="E46" s="31" t="s">
        <v>862</v>
      </c>
      <c r="F46" s="41"/>
      <c r="G46" s="41"/>
      <c r="H46" s="41"/>
      <c r="I46" s="41"/>
      <c r="J4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863</v>
      </c>
      <c r="I3" s="16">
        <f>SUMIFS(I8:I34,A8:A34,"SD")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863</v>
      </c>
      <c r="D4" s="13"/>
      <c r="E4" s="14" t="s">
        <v>864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815</v>
      </c>
      <c r="D9" s="29"/>
      <c r="E9" s="31" t="s">
        <v>816</v>
      </c>
      <c r="F9" s="32" t="s">
        <v>115</v>
      </c>
      <c r="G9" s="33">
        <v>10.4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34</v>
      </c>
      <c r="B10" s="36"/>
      <c r="C10" s="37"/>
      <c r="D10" s="37"/>
      <c r="E10" s="31" t="s">
        <v>865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866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482</v>
      </c>
      <c r="D14" s="29" t="s">
        <v>31</v>
      </c>
      <c r="E14" s="31" t="s">
        <v>483</v>
      </c>
      <c r="F14" s="32" t="s">
        <v>126</v>
      </c>
      <c r="G14" s="33">
        <v>208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484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867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491</v>
      </c>
      <c r="D18" s="29" t="s">
        <v>31</v>
      </c>
      <c r="E18" s="31" t="s">
        <v>492</v>
      </c>
      <c r="F18" s="32" t="s">
        <v>126</v>
      </c>
      <c r="G18" s="33">
        <v>104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493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868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495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496</v>
      </c>
      <c r="D22" s="29" t="s">
        <v>31</v>
      </c>
      <c r="E22" s="31" t="s">
        <v>497</v>
      </c>
      <c r="F22" s="32" t="s">
        <v>126</v>
      </c>
      <c r="G22" s="33">
        <v>104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498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869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495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29</v>
      </c>
      <c r="B27" s="29">
        <v>5</v>
      </c>
      <c r="C27" s="30" t="s">
        <v>576</v>
      </c>
      <c r="D27" s="29" t="s">
        <v>31</v>
      </c>
      <c r="E27" s="31" t="s">
        <v>577</v>
      </c>
      <c r="F27" s="32" t="s">
        <v>91</v>
      </c>
      <c r="G27" s="33">
        <v>26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578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870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580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581</v>
      </c>
      <c r="D31" s="29" t="s">
        <v>31</v>
      </c>
      <c r="E31" s="31" t="s">
        <v>582</v>
      </c>
      <c r="F31" s="32" t="s">
        <v>91</v>
      </c>
      <c r="G31" s="33">
        <v>52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583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871</v>
      </c>
      <c r="F33" s="37"/>
      <c r="G33" s="37"/>
      <c r="H33" s="37"/>
      <c r="I33" s="37"/>
      <c r="J33" s="38"/>
    </row>
    <row r="34" ht="45">
      <c r="A34" s="29" t="s">
        <v>38</v>
      </c>
      <c r="B34" s="40"/>
      <c r="C34" s="41"/>
      <c r="D34" s="41"/>
      <c r="E34" s="31" t="s">
        <v>585</v>
      </c>
      <c r="F34" s="41"/>
      <c r="G34" s="41"/>
      <c r="H34" s="41"/>
      <c r="I34" s="41"/>
      <c r="J3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105</v>
      </c>
      <c r="I3" s="16">
        <f>SUMIFS(I9:I61,A9:A61,"SD")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105</v>
      </c>
      <c r="D5" s="13"/>
      <c r="E5" s="14" t="s">
        <v>106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256.5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108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109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31</v>
      </c>
      <c r="E14" s="31" t="s">
        <v>46</v>
      </c>
      <c r="F14" s="32" t="s">
        <v>33</v>
      </c>
      <c r="G14" s="33">
        <v>6.4880000000000004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20">
      <c r="A15" s="29" t="s">
        <v>34</v>
      </c>
      <c r="B15" s="36"/>
      <c r="C15" s="37"/>
      <c r="D15" s="37"/>
      <c r="E15" s="31" t="s">
        <v>110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111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128.52000000000001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116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9" t="s">
        <v>117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119</v>
      </c>
      <c r="D23" s="29" t="s">
        <v>31</v>
      </c>
      <c r="E23" s="31" t="s">
        <v>120</v>
      </c>
      <c r="F23" s="32" t="s">
        <v>115</v>
      </c>
      <c r="G23" s="33">
        <v>61.200000000000003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34</v>
      </c>
      <c r="B24" s="36"/>
      <c r="C24" s="37"/>
      <c r="D24" s="37"/>
      <c r="E24" s="31" t="s">
        <v>121</v>
      </c>
      <c r="F24" s="37"/>
      <c r="G24" s="37"/>
      <c r="H24" s="37"/>
      <c r="I24" s="37"/>
      <c r="J24" s="38"/>
    </row>
    <row r="25" ht="30">
      <c r="A25" s="29" t="s">
        <v>36</v>
      </c>
      <c r="B25" s="36"/>
      <c r="C25" s="37"/>
      <c r="D25" s="37"/>
      <c r="E25" s="39" t="s">
        <v>122</v>
      </c>
      <c r="F25" s="37"/>
      <c r="G25" s="37"/>
      <c r="H25" s="37"/>
      <c r="I25" s="37"/>
      <c r="J25" s="38"/>
    </row>
    <row r="26" ht="390">
      <c r="A26" s="29" t="s">
        <v>38</v>
      </c>
      <c r="B26" s="36"/>
      <c r="C26" s="37"/>
      <c r="D26" s="37"/>
      <c r="E26" s="31" t="s">
        <v>123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124</v>
      </c>
      <c r="D27" s="29" t="s">
        <v>31</v>
      </c>
      <c r="E27" s="31" t="s">
        <v>125</v>
      </c>
      <c r="F27" s="32" t="s">
        <v>126</v>
      </c>
      <c r="G27" s="33">
        <v>137.90000000000001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127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128</v>
      </c>
      <c r="F29" s="37"/>
      <c r="G29" s="37"/>
      <c r="H29" s="37"/>
      <c r="I29" s="37"/>
      <c r="J29" s="38"/>
    </row>
    <row r="30" ht="30">
      <c r="A30" s="29" t="s">
        <v>38</v>
      </c>
      <c r="B30" s="36"/>
      <c r="C30" s="37"/>
      <c r="D30" s="37"/>
      <c r="E30" s="31" t="s">
        <v>129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SUMIFS(I32:I43,A32:A43,"P")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57.799999999999997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134</v>
      </c>
      <c r="F33" s="37"/>
      <c r="G33" s="37"/>
      <c r="H33" s="37"/>
      <c r="I33" s="37"/>
      <c r="J33" s="38"/>
    </row>
    <row r="34" ht="75">
      <c r="A34" s="29" t="s">
        <v>36</v>
      </c>
      <c r="B34" s="36"/>
      <c r="C34" s="37"/>
      <c r="D34" s="37"/>
      <c r="E34" s="39" t="s">
        <v>135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137</v>
      </c>
      <c r="D36" s="29" t="s">
        <v>31</v>
      </c>
      <c r="E36" s="31" t="s">
        <v>138</v>
      </c>
      <c r="F36" s="32" t="s">
        <v>115</v>
      </c>
      <c r="G36" s="33">
        <v>8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60">
      <c r="A37" s="29" t="s">
        <v>34</v>
      </c>
      <c r="B37" s="36"/>
      <c r="C37" s="37"/>
      <c r="D37" s="37"/>
      <c r="E37" s="31" t="s">
        <v>139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140</v>
      </c>
      <c r="F38" s="37"/>
      <c r="G38" s="37"/>
      <c r="H38" s="37"/>
      <c r="I38" s="37"/>
      <c r="J38" s="38"/>
    </row>
    <row r="39" ht="150">
      <c r="A39" s="29" t="s">
        <v>38</v>
      </c>
      <c r="B39" s="36"/>
      <c r="C39" s="37"/>
      <c r="D39" s="37"/>
      <c r="E39" s="31" t="s">
        <v>141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142</v>
      </c>
      <c r="D40" s="29" t="s">
        <v>31</v>
      </c>
      <c r="E40" s="31" t="s">
        <v>143</v>
      </c>
      <c r="F40" s="32" t="s">
        <v>115</v>
      </c>
      <c r="G40" s="33">
        <v>1.5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144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145</v>
      </c>
      <c r="F42" s="37"/>
      <c r="G42" s="37"/>
      <c r="H42" s="37"/>
      <c r="I42" s="37"/>
      <c r="J42" s="38"/>
    </row>
    <row r="43" ht="409.5">
      <c r="A43" s="29" t="s">
        <v>38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147</v>
      </c>
      <c r="D44" s="26"/>
      <c r="E44" s="23" t="s">
        <v>148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9</v>
      </c>
      <c r="C45" s="30" t="s">
        <v>149</v>
      </c>
      <c r="D45" s="29" t="s">
        <v>31</v>
      </c>
      <c r="E45" s="31" t="s">
        <v>150</v>
      </c>
      <c r="F45" s="32" t="s">
        <v>115</v>
      </c>
      <c r="G45" s="33">
        <v>10.199999999999999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31" t="s">
        <v>151</v>
      </c>
      <c r="F46" s="37"/>
      <c r="G46" s="37"/>
      <c r="H46" s="37"/>
      <c r="I46" s="37"/>
      <c r="J46" s="38"/>
    </row>
    <row r="47" ht="30">
      <c r="A47" s="29" t="s">
        <v>36</v>
      </c>
      <c r="B47" s="36"/>
      <c r="C47" s="37"/>
      <c r="D47" s="37"/>
      <c r="E47" s="39" t="s">
        <v>152</v>
      </c>
      <c r="F47" s="37"/>
      <c r="G47" s="37"/>
      <c r="H47" s="37"/>
      <c r="I47" s="37"/>
      <c r="J47" s="38"/>
    </row>
    <row r="48" ht="409.5">
      <c r="A48" s="29" t="s">
        <v>38</v>
      </c>
      <c r="B48" s="36"/>
      <c r="C48" s="37"/>
      <c r="D48" s="37"/>
      <c r="E48" s="31" t="s">
        <v>136</v>
      </c>
      <c r="F48" s="37"/>
      <c r="G48" s="37"/>
      <c r="H48" s="37"/>
      <c r="I48" s="37"/>
      <c r="J48" s="38"/>
    </row>
    <row r="49">
      <c r="A49" s="23" t="s">
        <v>26</v>
      </c>
      <c r="B49" s="24"/>
      <c r="C49" s="25" t="s">
        <v>153</v>
      </c>
      <c r="D49" s="26"/>
      <c r="E49" s="23" t="s">
        <v>154</v>
      </c>
      <c r="F49" s="26"/>
      <c r="G49" s="26"/>
      <c r="H49" s="26"/>
      <c r="I49" s="27">
        <f>SUMIFS(I50:I61,A50:A61,"P")</f>
        <v>0</v>
      </c>
      <c r="J49" s="28"/>
    </row>
    <row r="50">
      <c r="A50" s="29" t="s">
        <v>29</v>
      </c>
      <c r="B50" s="29">
        <v>10</v>
      </c>
      <c r="C50" s="30" t="s">
        <v>155</v>
      </c>
      <c r="D50" s="29" t="s">
        <v>31</v>
      </c>
      <c r="E50" s="31" t="s">
        <v>156</v>
      </c>
      <c r="F50" s="32" t="s">
        <v>91</v>
      </c>
      <c r="G50" s="33">
        <v>102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157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158</v>
      </c>
      <c r="F52" s="37"/>
      <c r="G52" s="37"/>
      <c r="H52" s="37"/>
      <c r="I52" s="37"/>
      <c r="J52" s="38"/>
    </row>
    <row r="53" ht="75">
      <c r="A53" s="29" t="s">
        <v>38</v>
      </c>
      <c r="B53" s="36"/>
      <c r="C53" s="37"/>
      <c r="D53" s="37"/>
      <c r="E53" s="31" t="s">
        <v>159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160</v>
      </c>
      <c r="D54" s="29" t="s">
        <v>31</v>
      </c>
      <c r="E54" s="31" t="s">
        <v>161</v>
      </c>
      <c r="F54" s="32" t="s">
        <v>91</v>
      </c>
      <c r="G54" s="33">
        <v>5.2999999999999998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162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163</v>
      </c>
      <c r="F56" s="37"/>
      <c r="G56" s="37"/>
      <c r="H56" s="37"/>
      <c r="I56" s="37"/>
      <c r="J56" s="38"/>
    </row>
    <row r="57" ht="180">
      <c r="A57" s="29" t="s">
        <v>38</v>
      </c>
      <c r="B57" s="36"/>
      <c r="C57" s="37"/>
      <c r="D57" s="37"/>
      <c r="E57" s="31" t="s">
        <v>164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165</v>
      </c>
      <c r="D58" s="29" t="s">
        <v>31</v>
      </c>
      <c r="E58" s="31" t="s">
        <v>166</v>
      </c>
      <c r="F58" s="32" t="s">
        <v>91</v>
      </c>
      <c r="G58" s="33">
        <v>12.6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162</v>
      </c>
      <c r="F59" s="37"/>
      <c r="G59" s="37"/>
      <c r="H59" s="37"/>
      <c r="I59" s="37"/>
      <c r="J59" s="38"/>
    </row>
    <row r="60">
      <c r="A60" s="29" t="s">
        <v>36</v>
      </c>
      <c r="B60" s="36"/>
      <c r="C60" s="37"/>
      <c r="D60" s="37"/>
      <c r="E60" s="39" t="s">
        <v>167</v>
      </c>
      <c r="F60" s="37"/>
      <c r="G60" s="37"/>
      <c r="H60" s="37"/>
      <c r="I60" s="37"/>
      <c r="J60" s="38"/>
    </row>
    <row r="61" ht="180">
      <c r="A61" s="29" t="s">
        <v>38</v>
      </c>
      <c r="B61" s="40"/>
      <c r="C61" s="41"/>
      <c r="D61" s="41"/>
      <c r="E61" s="31" t="s">
        <v>164</v>
      </c>
      <c r="F61" s="41"/>
      <c r="G61" s="41"/>
      <c r="H61" s="41"/>
      <c r="I61" s="41"/>
      <c r="J6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872</v>
      </c>
      <c r="I3" s="16">
        <f>SUMIFS(I8:I42,A8:A42,"SD")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13</v>
      </c>
      <c r="C4" s="12" t="s">
        <v>872</v>
      </c>
      <c r="D4" s="13"/>
      <c r="E4" s="14" t="s">
        <v>873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87</v>
      </c>
      <c r="D8" s="26"/>
      <c r="E8" s="23" t="s">
        <v>112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815</v>
      </c>
      <c r="D9" s="29"/>
      <c r="E9" s="31" t="s">
        <v>816</v>
      </c>
      <c r="F9" s="32" t="s">
        <v>115</v>
      </c>
      <c r="G9" s="33">
        <v>687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34</v>
      </c>
      <c r="B10" s="36"/>
      <c r="C10" s="37"/>
      <c r="D10" s="37"/>
      <c r="E10" s="31" t="s">
        <v>874</v>
      </c>
      <c r="F10" s="37"/>
      <c r="G10" s="37"/>
      <c r="H10" s="37"/>
      <c r="I10" s="37"/>
      <c r="J10" s="38"/>
    </row>
    <row r="11" ht="60">
      <c r="A11" s="29" t="s">
        <v>36</v>
      </c>
      <c r="B11" s="36"/>
      <c r="C11" s="37"/>
      <c r="D11" s="37"/>
      <c r="E11" s="39" t="s">
        <v>875</v>
      </c>
      <c r="F11" s="37"/>
      <c r="G11" s="37"/>
      <c r="H11" s="37"/>
      <c r="I11" s="37"/>
      <c r="J11" s="38"/>
    </row>
    <row r="12" ht="90">
      <c r="A12" s="29" t="s">
        <v>38</v>
      </c>
      <c r="B12" s="36"/>
      <c r="C12" s="37"/>
      <c r="D12" s="37"/>
      <c r="E12" s="31" t="s">
        <v>314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177</v>
      </c>
      <c r="D13" s="26"/>
      <c r="E13" s="23" t="s">
        <v>178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29</v>
      </c>
      <c r="B14" s="29">
        <v>2</v>
      </c>
      <c r="C14" s="30" t="s">
        <v>482</v>
      </c>
      <c r="D14" s="29" t="s">
        <v>31</v>
      </c>
      <c r="E14" s="31" t="s">
        <v>483</v>
      </c>
      <c r="F14" s="32" t="s">
        <v>126</v>
      </c>
      <c r="G14" s="33">
        <v>13740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484</v>
      </c>
      <c r="F15" s="37"/>
      <c r="G15" s="37"/>
      <c r="H15" s="37"/>
      <c r="I15" s="37"/>
      <c r="J15" s="38"/>
    </row>
    <row r="16" ht="45">
      <c r="A16" s="29" t="s">
        <v>36</v>
      </c>
      <c r="B16" s="36"/>
      <c r="C16" s="37"/>
      <c r="D16" s="37"/>
      <c r="E16" s="39" t="s">
        <v>876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481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877</v>
      </c>
      <c r="D18" s="29" t="s">
        <v>31</v>
      </c>
      <c r="E18" s="31" t="s">
        <v>878</v>
      </c>
      <c r="F18" s="32" t="s">
        <v>126</v>
      </c>
      <c r="G18" s="33">
        <v>6870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3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879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495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880</v>
      </c>
      <c r="D22" s="29" t="s">
        <v>31</v>
      </c>
      <c r="E22" s="31" t="s">
        <v>881</v>
      </c>
      <c r="F22" s="32" t="s">
        <v>126</v>
      </c>
      <c r="G22" s="33">
        <v>6870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882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883</v>
      </c>
      <c r="F24" s="37"/>
      <c r="G24" s="37"/>
      <c r="H24" s="37"/>
      <c r="I24" s="37"/>
      <c r="J24" s="38"/>
    </row>
    <row r="25" ht="165">
      <c r="A25" s="29" t="s">
        <v>38</v>
      </c>
      <c r="B25" s="36"/>
      <c r="C25" s="37"/>
      <c r="D25" s="37"/>
      <c r="E25" s="31" t="s">
        <v>495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153</v>
      </c>
      <c r="D26" s="26"/>
      <c r="E26" s="23" t="s">
        <v>154</v>
      </c>
      <c r="F26" s="26"/>
      <c r="G26" s="26"/>
      <c r="H26" s="26"/>
      <c r="I26" s="27">
        <f>SUMIFS(I27:I42,A27:A42,"P")</f>
        <v>0</v>
      </c>
      <c r="J26" s="28"/>
    </row>
    <row r="27" ht="30">
      <c r="A27" s="29" t="s">
        <v>29</v>
      </c>
      <c r="B27" s="29">
        <v>5</v>
      </c>
      <c r="C27" s="30" t="s">
        <v>643</v>
      </c>
      <c r="D27" s="29" t="s">
        <v>31</v>
      </c>
      <c r="E27" s="31" t="s">
        <v>644</v>
      </c>
      <c r="F27" s="32" t="s">
        <v>126</v>
      </c>
      <c r="G27" s="33">
        <v>286.25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3" t="s">
        <v>31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39" t="s">
        <v>884</v>
      </c>
      <c r="F29" s="37"/>
      <c r="G29" s="37"/>
      <c r="H29" s="37"/>
      <c r="I29" s="37"/>
      <c r="J29" s="38"/>
    </row>
    <row r="30" ht="60">
      <c r="A30" s="29" t="s">
        <v>38</v>
      </c>
      <c r="B30" s="36"/>
      <c r="C30" s="37"/>
      <c r="D30" s="37"/>
      <c r="E30" s="31" t="s">
        <v>646</v>
      </c>
      <c r="F30" s="37"/>
      <c r="G30" s="37"/>
      <c r="H30" s="37"/>
      <c r="I30" s="37"/>
      <c r="J30" s="38"/>
    </row>
    <row r="31" ht="30">
      <c r="A31" s="29" t="s">
        <v>29</v>
      </c>
      <c r="B31" s="29">
        <v>6</v>
      </c>
      <c r="C31" s="30" t="s">
        <v>647</v>
      </c>
      <c r="D31" s="29" t="s">
        <v>31</v>
      </c>
      <c r="E31" s="31" t="s">
        <v>648</v>
      </c>
      <c r="F31" s="32" t="s">
        <v>126</v>
      </c>
      <c r="G31" s="33">
        <v>286.25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39" t="s">
        <v>884</v>
      </c>
      <c r="F33" s="37"/>
      <c r="G33" s="37"/>
      <c r="H33" s="37"/>
      <c r="I33" s="37"/>
      <c r="J33" s="38"/>
    </row>
    <row r="34" ht="60">
      <c r="A34" s="29" t="s">
        <v>38</v>
      </c>
      <c r="B34" s="36"/>
      <c r="C34" s="37"/>
      <c r="D34" s="37"/>
      <c r="E34" s="31" t="s">
        <v>646</v>
      </c>
      <c r="F34" s="37"/>
      <c r="G34" s="37"/>
      <c r="H34" s="37"/>
      <c r="I34" s="37"/>
      <c r="J34" s="38"/>
    </row>
    <row r="35">
      <c r="A35" s="29" t="s">
        <v>29</v>
      </c>
      <c r="B35" s="29">
        <v>7</v>
      </c>
      <c r="C35" s="30" t="s">
        <v>576</v>
      </c>
      <c r="D35" s="29" t="s">
        <v>31</v>
      </c>
      <c r="E35" s="31" t="s">
        <v>577</v>
      </c>
      <c r="F35" s="32" t="s">
        <v>91</v>
      </c>
      <c r="G35" s="33">
        <v>48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885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39" t="s">
        <v>886</v>
      </c>
      <c r="F37" s="37"/>
      <c r="G37" s="37"/>
      <c r="H37" s="37"/>
      <c r="I37" s="37"/>
      <c r="J37" s="38"/>
    </row>
    <row r="38" ht="30">
      <c r="A38" s="29" t="s">
        <v>38</v>
      </c>
      <c r="B38" s="36"/>
      <c r="C38" s="37"/>
      <c r="D38" s="37"/>
      <c r="E38" s="31" t="s">
        <v>580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581</v>
      </c>
      <c r="D39" s="29" t="s">
        <v>31</v>
      </c>
      <c r="E39" s="31" t="s">
        <v>582</v>
      </c>
      <c r="F39" s="32" t="s">
        <v>91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885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39" t="s">
        <v>887</v>
      </c>
      <c r="F41" s="37"/>
      <c r="G41" s="37"/>
      <c r="H41" s="37"/>
      <c r="I41" s="37"/>
      <c r="J41" s="38"/>
    </row>
    <row r="42" ht="45">
      <c r="A42" s="29" t="s">
        <v>38</v>
      </c>
      <c r="B42" s="40"/>
      <c r="C42" s="41"/>
      <c r="D42" s="41"/>
      <c r="E42" s="31" t="s">
        <v>585</v>
      </c>
      <c r="F42" s="41"/>
      <c r="G42" s="41"/>
      <c r="H42" s="41"/>
      <c r="I42" s="41"/>
      <c r="J4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888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889</v>
      </c>
      <c r="D4" s="13"/>
      <c r="E4" s="14" t="s">
        <v>890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888</v>
      </c>
      <c r="D5" s="13"/>
      <c r="E5" s="14" t="s">
        <v>891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153</v>
      </c>
      <c r="D9" s="26"/>
      <c r="E9" s="23" t="s">
        <v>154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563</v>
      </c>
      <c r="D10" s="29" t="s">
        <v>31</v>
      </c>
      <c r="E10" s="31" t="s">
        <v>564</v>
      </c>
      <c r="F10" s="32" t="s">
        <v>91</v>
      </c>
      <c r="G10" s="33">
        <v>622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892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893</v>
      </c>
      <c r="F12" s="37"/>
      <c r="G12" s="37"/>
      <c r="H12" s="37"/>
      <c r="I12" s="37"/>
      <c r="J12" s="38"/>
    </row>
    <row r="13" ht="60">
      <c r="A13" s="29" t="s">
        <v>38</v>
      </c>
      <c r="B13" s="40"/>
      <c r="C13" s="41"/>
      <c r="D13" s="41"/>
      <c r="E13" s="31" t="s">
        <v>206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894</v>
      </c>
      <c r="I3" s="16">
        <f>SUMIFS(I9:I68,A9:A68,"SD")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889</v>
      </c>
      <c r="D4" s="13"/>
      <c r="E4" s="14" t="s">
        <v>890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894</v>
      </c>
      <c r="D5" s="13"/>
      <c r="E5" s="14" t="s">
        <v>895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388.39999999999998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289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896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SUMIFS(I15:I30,A15:A30,"P")</f>
        <v>0</v>
      </c>
      <c r="J14" s="28"/>
    </row>
    <row r="15">
      <c r="A15" s="29" t="s">
        <v>29</v>
      </c>
      <c r="B15" s="29">
        <v>2</v>
      </c>
      <c r="C15" s="30" t="s">
        <v>366</v>
      </c>
      <c r="D15" s="29" t="s">
        <v>31</v>
      </c>
      <c r="E15" s="31" t="s">
        <v>367</v>
      </c>
      <c r="F15" s="32" t="s">
        <v>115</v>
      </c>
      <c r="G15" s="33">
        <v>29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30">
      <c r="A16" s="29" t="s">
        <v>34</v>
      </c>
      <c r="B16" s="36"/>
      <c r="C16" s="37"/>
      <c r="D16" s="37"/>
      <c r="E16" s="31" t="s">
        <v>368</v>
      </c>
      <c r="F16" s="37"/>
      <c r="G16" s="37"/>
      <c r="H16" s="37"/>
      <c r="I16" s="37"/>
      <c r="J16" s="38"/>
    </row>
    <row r="17" ht="45">
      <c r="A17" s="29" t="s">
        <v>36</v>
      </c>
      <c r="B17" s="36"/>
      <c r="C17" s="37"/>
      <c r="D17" s="37"/>
      <c r="E17" s="39" t="s">
        <v>897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370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113</v>
      </c>
      <c r="D19" s="29" t="s">
        <v>31</v>
      </c>
      <c r="E19" s="31" t="s">
        <v>114</v>
      </c>
      <c r="F19" s="32" t="s">
        <v>115</v>
      </c>
      <c r="G19" s="33">
        <v>165.19999999999999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34</v>
      </c>
      <c r="B20" s="36"/>
      <c r="C20" s="37"/>
      <c r="D20" s="37"/>
      <c r="E20" s="31" t="s">
        <v>368</v>
      </c>
      <c r="F20" s="37"/>
      <c r="G20" s="37"/>
      <c r="H20" s="37"/>
      <c r="I20" s="37"/>
      <c r="J20" s="38"/>
    </row>
    <row r="21" ht="60">
      <c r="A21" s="29" t="s">
        <v>36</v>
      </c>
      <c r="B21" s="36"/>
      <c r="C21" s="37"/>
      <c r="D21" s="37"/>
      <c r="E21" s="39" t="s">
        <v>898</v>
      </c>
      <c r="F21" s="37"/>
      <c r="G21" s="37"/>
      <c r="H21" s="37"/>
      <c r="I21" s="37"/>
      <c r="J21" s="38"/>
    </row>
    <row r="22" ht="405">
      <c r="A22" s="29" t="s">
        <v>38</v>
      </c>
      <c r="B22" s="36"/>
      <c r="C22" s="37"/>
      <c r="D22" s="37"/>
      <c r="E22" s="31" t="s">
        <v>118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400</v>
      </c>
      <c r="D23" s="29"/>
      <c r="E23" s="31" t="s">
        <v>401</v>
      </c>
      <c r="F23" s="32" t="s">
        <v>115</v>
      </c>
      <c r="G23" s="33">
        <v>76.510000000000005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34</v>
      </c>
      <c r="B24" s="36"/>
      <c r="C24" s="37"/>
      <c r="D24" s="37"/>
      <c r="E24" s="31" t="s">
        <v>899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9" t="s">
        <v>900</v>
      </c>
      <c r="F25" s="37"/>
      <c r="G25" s="37"/>
      <c r="H25" s="37"/>
      <c r="I25" s="37"/>
      <c r="J25" s="38"/>
    </row>
    <row r="26" ht="300">
      <c r="A26" s="29" t="s">
        <v>38</v>
      </c>
      <c r="B26" s="36"/>
      <c r="C26" s="37"/>
      <c r="D26" s="37"/>
      <c r="E26" s="31" t="s">
        <v>404</v>
      </c>
      <c r="F26" s="37"/>
      <c r="G26" s="37"/>
      <c r="H26" s="37"/>
      <c r="I26" s="37"/>
      <c r="J26" s="38"/>
    </row>
    <row r="27">
      <c r="A27" s="29" t="s">
        <v>29</v>
      </c>
      <c r="B27" s="29">
        <v>5</v>
      </c>
      <c r="C27" s="30" t="s">
        <v>119</v>
      </c>
      <c r="D27" s="29" t="s">
        <v>31</v>
      </c>
      <c r="E27" s="31" t="s">
        <v>120</v>
      </c>
      <c r="F27" s="32" t="s">
        <v>115</v>
      </c>
      <c r="G27" s="33">
        <v>70.938999999999993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1" t="s">
        <v>407</v>
      </c>
      <c r="F28" s="37"/>
      <c r="G28" s="37"/>
      <c r="H28" s="37"/>
      <c r="I28" s="37"/>
      <c r="J28" s="38"/>
    </row>
    <row r="29" ht="60">
      <c r="A29" s="29" t="s">
        <v>36</v>
      </c>
      <c r="B29" s="36"/>
      <c r="C29" s="37"/>
      <c r="D29" s="37"/>
      <c r="E29" s="39" t="s">
        <v>901</v>
      </c>
      <c r="F29" s="37"/>
      <c r="G29" s="37"/>
      <c r="H29" s="37"/>
      <c r="I29" s="37"/>
      <c r="J29" s="38"/>
    </row>
    <row r="30" ht="409.5">
      <c r="A30" s="29" t="s">
        <v>38</v>
      </c>
      <c r="B30" s="36"/>
      <c r="C30" s="37"/>
      <c r="D30" s="37"/>
      <c r="E30" s="31" t="s">
        <v>409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130</v>
      </c>
      <c r="D31" s="26"/>
      <c r="E31" s="23" t="s">
        <v>131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29</v>
      </c>
      <c r="B32" s="29">
        <v>6</v>
      </c>
      <c r="C32" s="30" t="s">
        <v>132</v>
      </c>
      <c r="D32" s="29" t="s">
        <v>31</v>
      </c>
      <c r="E32" s="31" t="s">
        <v>133</v>
      </c>
      <c r="F32" s="32" t="s">
        <v>115</v>
      </c>
      <c r="G32" s="33">
        <v>3.6000000000000001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34</v>
      </c>
      <c r="B33" s="36"/>
      <c r="C33" s="37"/>
      <c r="D33" s="37"/>
      <c r="E33" s="31" t="s">
        <v>902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903</v>
      </c>
      <c r="F34" s="37"/>
      <c r="G34" s="37"/>
      <c r="H34" s="37"/>
      <c r="I34" s="37"/>
      <c r="J34" s="38"/>
    </row>
    <row r="35" ht="409.5">
      <c r="A35" s="29" t="s">
        <v>38</v>
      </c>
      <c r="B35" s="36"/>
      <c r="C35" s="37"/>
      <c r="D35" s="37"/>
      <c r="E35" s="31" t="s">
        <v>136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455</v>
      </c>
      <c r="D36" s="29" t="s">
        <v>31</v>
      </c>
      <c r="E36" s="31" t="s">
        <v>456</v>
      </c>
      <c r="F36" s="32" t="s">
        <v>115</v>
      </c>
      <c r="G36" s="33">
        <v>16.52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904</v>
      </c>
      <c r="F37" s="37"/>
      <c r="G37" s="37"/>
      <c r="H37" s="37"/>
      <c r="I37" s="37"/>
      <c r="J37" s="38"/>
    </row>
    <row r="38">
      <c r="A38" s="29" t="s">
        <v>36</v>
      </c>
      <c r="B38" s="36"/>
      <c r="C38" s="37"/>
      <c r="D38" s="37"/>
      <c r="E38" s="39" t="s">
        <v>905</v>
      </c>
      <c r="F38" s="37"/>
      <c r="G38" s="37"/>
      <c r="H38" s="37"/>
      <c r="I38" s="37"/>
      <c r="J38" s="38"/>
    </row>
    <row r="39" ht="105">
      <c r="A39" s="29" t="s">
        <v>38</v>
      </c>
      <c r="B39" s="36"/>
      <c r="C39" s="37"/>
      <c r="D39" s="37"/>
      <c r="E39" s="31" t="s">
        <v>459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137</v>
      </c>
      <c r="D40" s="29" t="s">
        <v>31</v>
      </c>
      <c r="E40" s="31" t="s">
        <v>138</v>
      </c>
      <c r="F40" s="32" t="s">
        <v>115</v>
      </c>
      <c r="G40" s="33">
        <v>7.2000000000000002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34</v>
      </c>
      <c r="B41" s="36"/>
      <c r="C41" s="37"/>
      <c r="D41" s="37"/>
      <c r="E41" s="31" t="s">
        <v>906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907</v>
      </c>
      <c r="F42" s="37"/>
      <c r="G42" s="37"/>
      <c r="H42" s="37"/>
      <c r="I42" s="37"/>
      <c r="J42" s="38"/>
    </row>
    <row r="43" ht="150">
      <c r="A43" s="29" t="s">
        <v>38</v>
      </c>
      <c r="B43" s="36"/>
      <c r="C43" s="37"/>
      <c r="D43" s="37"/>
      <c r="E43" s="31" t="s">
        <v>141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142</v>
      </c>
      <c r="D44" s="29" t="s">
        <v>31</v>
      </c>
      <c r="E44" s="31" t="s">
        <v>143</v>
      </c>
      <c r="F44" s="32" t="s">
        <v>115</v>
      </c>
      <c r="G44" s="33">
        <v>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908</v>
      </c>
      <c r="F45" s="37"/>
      <c r="G45" s="37"/>
      <c r="H45" s="37"/>
      <c r="I45" s="37"/>
      <c r="J45" s="38"/>
    </row>
    <row r="46" ht="30">
      <c r="A46" s="29" t="s">
        <v>36</v>
      </c>
      <c r="B46" s="36"/>
      <c r="C46" s="37"/>
      <c r="D46" s="37"/>
      <c r="E46" s="39" t="s">
        <v>909</v>
      </c>
      <c r="F46" s="37"/>
      <c r="G46" s="37"/>
      <c r="H46" s="37"/>
      <c r="I46" s="37"/>
      <c r="J46" s="38"/>
    </row>
    <row r="47" ht="409.5">
      <c r="A47" s="29" t="s">
        <v>38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>
      <c r="A48" s="23" t="s">
        <v>26</v>
      </c>
      <c r="B48" s="24"/>
      <c r="C48" s="25" t="s">
        <v>147</v>
      </c>
      <c r="D48" s="26"/>
      <c r="E48" s="23" t="s">
        <v>148</v>
      </c>
      <c r="F48" s="26"/>
      <c r="G48" s="26"/>
      <c r="H48" s="26"/>
      <c r="I48" s="27">
        <f>SUMIFS(I49:I68,A49:A68,"P")</f>
        <v>0</v>
      </c>
      <c r="J48" s="28"/>
    </row>
    <row r="49">
      <c r="A49" s="29" t="s">
        <v>29</v>
      </c>
      <c r="B49" s="29">
        <v>10</v>
      </c>
      <c r="C49" s="30" t="s">
        <v>527</v>
      </c>
      <c r="D49" s="29" t="s">
        <v>31</v>
      </c>
      <c r="E49" s="31" t="s">
        <v>528</v>
      </c>
      <c r="F49" s="32" t="s">
        <v>91</v>
      </c>
      <c r="G49" s="33">
        <v>70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31" t="s">
        <v>529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39" t="s">
        <v>910</v>
      </c>
      <c r="F51" s="37"/>
      <c r="G51" s="37"/>
      <c r="H51" s="37"/>
      <c r="I51" s="37"/>
      <c r="J51" s="38"/>
    </row>
    <row r="52" ht="330">
      <c r="A52" s="29" t="s">
        <v>38</v>
      </c>
      <c r="B52" s="36"/>
      <c r="C52" s="37"/>
      <c r="D52" s="37"/>
      <c r="E52" s="31" t="s">
        <v>526</v>
      </c>
      <c r="F52" s="37"/>
      <c r="G52" s="37"/>
      <c r="H52" s="37"/>
      <c r="I52" s="37"/>
      <c r="J52" s="38"/>
    </row>
    <row r="53">
      <c r="A53" s="29" t="s">
        <v>29</v>
      </c>
      <c r="B53" s="29">
        <v>11</v>
      </c>
      <c r="C53" s="30" t="s">
        <v>911</v>
      </c>
      <c r="D53" s="29" t="s">
        <v>31</v>
      </c>
      <c r="E53" s="31" t="s">
        <v>912</v>
      </c>
      <c r="F53" s="32" t="s">
        <v>91</v>
      </c>
      <c r="G53" s="33">
        <v>10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1" t="s">
        <v>913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39" t="s">
        <v>914</v>
      </c>
      <c r="F55" s="37"/>
      <c r="G55" s="37"/>
      <c r="H55" s="37"/>
      <c r="I55" s="37"/>
      <c r="J55" s="38"/>
    </row>
    <row r="56" ht="330">
      <c r="A56" s="29" t="s">
        <v>38</v>
      </c>
      <c r="B56" s="36"/>
      <c r="C56" s="37"/>
      <c r="D56" s="37"/>
      <c r="E56" s="31" t="s">
        <v>915</v>
      </c>
      <c r="F56" s="37"/>
      <c r="G56" s="37"/>
      <c r="H56" s="37"/>
      <c r="I56" s="37"/>
      <c r="J56" s="38"/>
    </row>
    <row r="57">
      <c r="A57" s="29" t="s">
        <v>29</v>
      </c>
      <c r="B57" s="29">
        <v>12</v>
      </c>
      <c r="C57" s="30" t="s">
        <v>916</v>
      </c>
      <c r="D57" s="29" t="s">
        <v>31</v>
      </c>
      <c r="E57" s="31" t="s">
        <v>917</v>
      </c>
      <c r="F57" s="32" t="s">
        <v>91</v>
      </c>
      <c r="G57" s="33">
        <v>128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1" t="s">
        <v>918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39" t="s">
        <v>919</v>
      </c>
      <c r="F59" s="37"/>
      <c r="G59" s="37"/>
      <c r="H59" s="37"/>
      <c r="I59" s="37"/>
      <c r="J59" s="38"/>
    </row>
    <row r="60" ht="330">
      <c r="A60" s="29" t="s">
        <v>38</v>
      </c>
      <c r="B60" s="36"/>
      <c r="C60" s="37"/>
      <c r="D60" s="37"/>
      <c r="E60" s="31" t="s">
        <v>915</v>
      </c>
      <c r="F60" s="37"/>
      <c r="G60" s="37"/>
      <c r="H60" s="37"/>
      <c r="I60" s="37"/>
      <c r="J60" s="38"/>
    </row>
    <row r="61">
      <c r="A61" s="29" t="s">
        <v>29</v>
      </c>
      <c r="B61" s="29">
        <v>13</v>
      </c>
      <c r="C61" s="30" t="s">
        <v>541</v>
      </c>
      <c r="D61" s="29" t="s">
        <v>31</v>
      </c>
      <c r="E61" s="31" t="s">
        <v>542</v>
      </c>
      <c r="F61" s="32" t="s">
        <v>77</v>
      </c>
      <c r="G61" s="33">
        <v>10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920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39" t="s">
        <v>682</v>
      </c>
      <c r="F63" s="37"/>
      <c r="G63" s="37"/>
      <c r="H63" s="37"/>
      <c r="I63" s="37"/>
      <c r="J63" s="38"/>
    </row>
    <row r="64" ht="90">
      <c r="A64" s="29" t="s">
        <v>38</v>
      </c>
      <c r="B64" s="36"/>
      <c r="C64" s="37"/>
      <c r="D64" s="37"/>
      <c r="E64" s="31" t="s">
        <v>545</v>
      </c>
      <c r="F64" s="37"/>
      <c r="G64" s="37"/>
      <c r="H64" s="37"/>
      <c r="I64" s="37"/>
      <c r="J64" s="38"/>
    </row>
    <row r="65">
      <c r="A65" s="29" t="s">
        <v>29</v>
      </c>
      <c r="B65" s="29">
        <v>14</v>
      </c>
      <c r="C65" s="30" t="s">
        <v>921</v>
      </c>
      <c r="D65" s="29" t="s">
        <v>31</v>
      </c>
      <c r="E65" s="31" t="s">
        <v>922</v>
      </c>
      <c r="F65" s="32" t="s">
        <v>77</v>
      </c>
      <c r="G65" s="33">
        <v>4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43" t="s">
        <v>31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39" t="s">
        <v>308</v>
      </c>
      <c r="F67" s="37"/>
      <c r="G67" s="37"/>
      <c r="H67" s="37"/>
      <c r="I67" s="37"/>
      <c r="J67" s="38"/>
    </row>
    <row r="68" ht="120">
      <c r="A68" s="29" t="s">
        <v>38</v>
      </c>
      <c r="B68" s="40"/>
      <c r="C68" s="41"/>
      <c r="D68" s="41"/>
      <c r="E68" s="31" t="s">
        <v>923</v>
      </c>
      <c r="F68" s="41"/>
      <c r="G68" s="41"/>
      <c r="H68" s="41"/>
      <c r="I68" s="41"/>
      <c r="J6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168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168</v>
      </c>
      <c r="D5" s="13"/>
      <c r="E5" s="14" t="s">
        <v>169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SUMIFS(I10:I13,A10:A13,"P")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11.4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170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171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>
      <c r="A14" s="23" t="s">
        <v>26</v>
      </c>
      <c r="B14" s="24"/>
      <c r="C14" s="25" t="s">
        <v>87</v>
      </c>
      <c r="D14" s="26"/>
      <c r="E14" s="23" t="s">
        <v>112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29</v>
      </c>
      <c r="B15" s="29">
        <v>2</v>
      </c>
      <c r="C15" s="30" t="s">
        <v>172</v>
      </c>
      <c r="D15" s="29" t="s">
        <v>31</v>
      </c>
      <c r="E15" s="31" t="s">
        <v>173</v>
      </c>
      <c r="F15" s="32" t="s">
        <v>115</v>
      </c>
      <c r="G15" s="33">
        <v>6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34</v>
      </c>
      <c r="B16" s="36"/>
      <c r="C16" s="37"/>
      <c r="D16" s="37"/>
      <c r="E16" s="31" t="s">
        <v>174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39" t="s">
        <v>175</v>
      </c>
      <c r="F17" s="37"/>
      <c r="G17" s="37"/>
      <c r="H17" s="37"/>
      <c r="I17" s="37"/>
      <c r="J17" s="38"/>
    </row>
    <row r="18" ht="409.5">
      <c r="A18" s="29" t="s">
        <v>38</v>
      </c>
      <c r="B18" s="36"/>
      <c r="C18" s="37"/>
      <c r="D18" s="37"/>
      <c r="E18" s="31" t="s">
        <v>176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177</v>
      </c>
      <c r="D19" s="26"/>
      <c r="E19" s="23" t="s">
        <v>178</v>
      </c>
      <c r="F19" s="26"/>
      <c r="G19" s="26"/>
      <c r="H19" s="26"/>
      <c r="I19" s="27">
        <f>SUMIFS(I20:I43,A20:A43,"P")</f>
        <v>0</v>
      </c>
      <c r="J19" s="28"/>
    </row>
    <row r="20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126</v>
      </c>
      <c r="G20" s="33">
        <v>30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1" t="s">
        <v>181</v>
      </c>
      <c r="F21" s="37"/>
      <c r="G21" s="37"/>
      <c r="H21" s="37"/>
      <c r="I21" s="37"/>
      <c r="J21" s="38"/>
    </row>
    <row r="22">
      <c r="A22" s="29" t="s">
        <v>36</v>
      </c>
      <c r="B22" s="36"/>
      <c r="C22" s="37"/>
      <c r="D22" s="37"/>
      <c r="E22" s="39" t="s">
        <v>182</v>
      </c>
      <c r="F22" s="37"/>
      <c r="G22" s="37"/>
      <c r="H22" s="37"/>
      <c r="I22" s="37"/>
      <c r="J22" s="38"/>
    </row>
    <row r="23" ht="60">
      <c r="A23" s="29" t="s">
        <v>38</v>
      </c>
      <c r="B23" s="36"/>
      <c r="C23" s="37"/>
      <c r="D23" s="37"/>
      <c r="E23" s="31" t="s">
        <v>183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184</v>
      </c>
      <c r="D24" s="29" t="s">
        <v>31</v>
      </c>
      <c r="E24" s="31" t="s">
        <v>185</v>
      </c>
      <c r="F24" s="32" t="s">
        <v>126</v>
      </c>
      <c r="G24" s="33">
        <v>19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34</v>
      </c>
      <c r="B25" s="36"/>
      <c r="C25" s="37"/>
      <c r="D25" s="37"/>
      <c r="E25" s="31" t="s">
        <v>186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9" t="s">
        <v>187</v>
      </c>
      <c r="F26" s="37"/>
      <c r="G26" s="37"/>
      <c r="H26" s="37"/>
      <c r="I26" s="37"/>
      <c r="J26" s="38"/>
    </row>
    <row r="27" ht="195">
      <c r="A27" s="29" t="s">
        <v>38</v>
      </c>
      <c r="B27" s="36"/>
      <c r="C27" s="37"/>
      <c r="D27" s="37"/>
      <c r="E27" s="31" t="s">
        <v>188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189</v>
      </c>
      <c r="D28" s="29" t="s">
        <v>31</v>
      </c>
      <c r="E28" s="31" t="s">
        <v>190</v>
      </c>
      <c r="F28" s="32" t="s">
        <v>126</v>
      </c>
      <c r="G28" s="33">
        <v>3.6000000000000001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191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39" t="s">
        <v>192</v>
      </c>
      <c r="F30" s="37"/>
      <c r="G30" s="37"/>
      <c r="H30" s="37"/>
      <c r="I30" s="37"/>
      <c r="J30" s="38"/>
    </row>
    <row r="31" ht="195">
      <c r="A31" s="29" t="s">
        <v>38</v>
      </c>
      <c r="B31" s="36"/>
      <c r="C31" s="37"/>
      <c r="D31" s="37"/>
      <c r="E31" s="31" t="s">
        <v>188</v>
      </c>
      <c r="F31" s="37"/>
      <c r="G31" s="37"/>
      <c r="H31" s="37"/>
      <c r="I31" s="37"/>
      <c r="J31" s="38"/>
    </row>
    <row r="32" ht="30">
      <c r="A32" s="29" t="s">
        <v>29</v>
      </c>
      <c r="B32" s="29">
        <v>6</v>
      </c>
      <c r="C32" s="30" t="s">
        <v>193</v>
      </c>
      <c r="D32" s="29" t="s">
        <v>31</v>
      </c>
      <c r="E32" s="31" t="s">
        <v>194</v>
      </c>
      <c r="F32" s="32" t="s">
        <v>126</v>
      </c>
      <c r="G32" s="33">
        <v>2.0800000000000001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195</v>
      </c>
      <c r="F33" s="37"/>
      <c r="G33" s="37"/>
      <c r="H33" s="37"/>
      <c r="I33" s="37"/>
      <c r="J33" s="38"/>
    </row>
    <row r="34">
      <c r="A34" s="29" t="s">
        <v>36</v>
      </c>
      <c r="B34" s="36"/>
      <c r="C34" s="37"/>
      <c r="D34" s="37"/>
      <c r="E34" s="39" t="s">
        <v>196</v>
      </c>
      <c r="F34" s="37"/>
      <c r="G34" s="37"/>
      <c r="H34" s="37"/>
      <c r="I34" s="37"/>
      <c r="J34" s="38"/>
    </row>
    <row r="35" ht="195">
      <c r="A35" s="29" t="s">
        <v>38</v>
      </c>
      <c r="B35" s="36"/>
      <c r="C35" s="37"/>
      <c r="D35" s="37"/>
      <c r="E35" s="31" t="s">
        <v>188</v>
      </c>
      <c r="F35" s="37"/>
      <c r="G35" s="37"/>
      <c r="H35" s="37"/>
      <c r="I35" s="37"/>
      <c r="J35" s="38"/>
    </row>
    <row r="36">
      <c r="A36" s="29" t="s">
        <v>29</v>
      </c>
      <c r="B36" s="29">
        <v>8</v>
      </c>
      <c r="C36" s="30" t="s">
        <v>197</v>
      </c>
      <c r="D36" s="29" t="s">
        <v>31</v>
      </c>
      <c r="E36" s="31" t="s">
        <v>198</v>
      </c>
      <c r="F36" s="32" t="s">
        <v>115</v>
      </c>
      <c r="G36" s="33">
        <v>2.2400000000000002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34</v>
      </c>
      <c r="B37" s="36"/>
      <c r="C37" s="37"/>
      <c r="D37" s="37"/>
      <c r="E37" s="31" t="s">
        <v>199</v>
      </c>
      <c r="F37" s="37"/>
      <c r="G37" s="37"/>
      <c r="H37" s="37"/>
      <c r="I37" s="37"/>
      <c r="J37" s="38"/>
    </row>
    <row r="38" ht="30">
      <c r="A38" s="29" t="s">
        <v>36</v>
      </c>
      <c r="B38" s="36"/>
      <c r="C38" s="37"/>
      <c r="D38" s="37"/>
      <c r="E38" s="39" t="s">
        <v>200</v>
      </c>
      <c r="F38" s="37"/>
      <c r="G38" s="37"/>
      <c r="H38" s="37"/>
      <c r="I38" s="37"/>
      <c r="J38" s="38"/>
    </row>
    <row r="39" ht="60">
      <c r="A39" s="29" t="s">
        <v>38</v>
      </c>
      <c r="B39" s="36"/>
      <c r="C39" s="37"/>
      <c r="D39" s="37"/>
      <c r="E39" s="31" t="s">
        <v>201</v>
      </c>
      <c r="F39" s="37"/>
      <c r="G39" s="37"/>
      <c r="H39" s="37"/>
      <c r="I39" s="37"/>
      <c r="J39" s="38"/>
    </row>
    <row r="40">
      <c r="A40" s="29" t="s">
        <v>29</v>
      </c>
      <c r="B40" s="29">
        <v>9</v>
      </c>
      <c r="C40" s="30" t="s">
        <v>202</v>
      </c>
      <c r="D40" s="29" t="s">
        <v>31</v>
      </c>
      <c r="E40" s="31" t="s">
        <v>203</v>
      </c>
      <c r="F40" s="32" t="s">
        <v>91</v>
      </c>
      <c r="G40" s="33">
        <v>16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204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39" t="s">
        <v>205</v>
      </c>
      <c r="F42" s="37"/>
      <c r="G42" s="37"/>
      <c r="H42" s="37"/>
      <c r="I42" s="37"/>
      <c r="J42" s="38"/>
    </row>
    <row r="43" ht="60">
      <c r="A43" s="29" t="s">
        <v>38</v>
      </c>
      <c r="B43" s="36"/>
      <c r="C43" s="37"/>
      <c r="D43" s="37"/>
      <c r="E43" s="31" t="s">
        <v>206</v>
      </c>
      <c r="F43" s="37"/>
      <c r="G43" s="37"/>
      <c r="H43" s="37"/>
      <c r="I43" s="37"/>
      <c r="J43" s="38"/>
    </row>
    <row r="44">
      <c r="A44" s="23" t="s">
        <v>26</v>
      </c>
      <c r="B44" s="24"/>
      <c r="C44" s="25" t="s">
        <v>207</v>
      </c>
      <c r="D44" s="26"/>
      <c r="E44" s="23" t="s">
        <v>208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29</v>
      </c>
      <c r="B45" s="29">
        <v>7</v>
      </c>
      <c r="C45" s="30" t="s">
        <v>209</v>
      </c>
      <c r="D45" s="29" t="s">
        <v>31</v>
      </c>
      <c r="E45" s="31" t="s">
        <v>210</v>
      </c>
      <c r="F45" s="32" t="s">
        <v>126</v>
      </c>
      <c r="G45" s="33">
        <v>35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34</v>
      </c>
      <c r="B46" s="36"/>
      <c r="C46" s="37"/>
      <c r="D46" s="37"/>
      <c r="E46" s="31" t="s">
        <v>211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39" t="s">
        <v>212</v>
      </c>
      <c r="F47" s="37"/>
      <c r="G47" s="37"/>
      <c r="H47" s="37"/>
      <c r="I47" s="37"/>
      <c r="J47" s="38"/>
    </row>
    <row r="48" ht="285">
      <c r="A48" s="29" t="s">
        <v>38</v>
      </c>
      <c r="B48" s="40"/>
      <c r="C48" s="41"/>
      <c r="D48" s="41"/>
      <c r="E48" s="31" t="s">
        <v>213</v>
      </c>
      <c r="F48" s="41"/>
      <c r="G48" s="41"/>
      <c r="H48" s="41"/>
      <c r="I48" s="41"/>
      <c r="J48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214</v>
      </c>
      <c r="D5" s="13"/>
      <c r="E5" s="14" t="s">
        <v>215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/>
      <c r="E10" s="31" t="s">
        <v>41</v>
      </c>
      <c r="F10" s="32" t="s">
        <v>33</v>
      </c>
      <c r="G10" s="33">
        <v>43.219999999999999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217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/>
      <c r="E14" s="31" t="s">
        <v>46</v>
      </c>
      <c r="F14" s="32" t="s">
        <v>33</v>
      </c>
      <c r="G14" s="33">
        <v>1.5389999999999999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219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15.629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220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221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224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225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226</v>
      </c>
      <c r="I3" s="16">
        <f>SUMIFS(I9:I22,A9:A22,"SD")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226</v>
      </c>
      <c r="D5" s="13"/>
      <c r="E5" s="14" t="s">
        <v>227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/>
      <c r="E10" s="31" t="s">
        <v>41</v>
      </c>
      <c r="F10" s="32" t="s">
        <v>33</v>
      </c>
      <c r="G10" s="33">
        <v>53.616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60">
      <c r="A12" s="29" t="s">
        <v>36</v>
      </c>
      <c r="B12" s="36"/>
      <c r="C12" s="37"/>
      <c r="D12" s="37"/>
      <c r="E12" s="39" t="s">
        <v>229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10.151999999999999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90">
      <c r="A15" s="29" t="s">
        <v>34</v>
      </c>
      <c r="B15" s="36"/>
      <c r="C15" s="37"/>
      <c r="D15" s="37"/>
      <c r="E15" s="31" t="s">
        <v>230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3" t="s">
        <v>26</v>
      </c>
      <c r="B18" s="24"/>
      <c r="C18" s="25" t="s">
        <v>87</v>
      </c>
      <c r="D18" s="26"/>
      <c r="E18" s="23" t="s">
        <v>112</v>
      </c>
      <c r="F18" s="26"/>
      <c r="G18" s="26"/>
      <c r="H18" s="26"/>
      <c r="I18" s="27">
        <f>SUMIFS(I19:I22,A19:A22,"P")</f>
        <v>0</v>
      </c>
      <c r="J18" s="28"/>
    </row>
    <row r="19">
      <c r="A19" s="29" t="s">
        <v>29</v>
      </c>
      <c r="B19" s="29">
        <v>3</v>
      </c>
      <c r="C19" s="30" t="s">
        <v>222</v>
      </c>
      <c r="D19" s="29" t="s">
        <v>31</v>
      </c>
      <c r="E19" s="31" t="s">
        <v>223</v>
      </c>
      <c r="F19" s="32" t="s">
        <v>115</v>
      </c>
      <c r="G19" s="33">
        <v>1.9319999999999999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232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233</v>
      </c>
      <c r="F21" s="37"/>
      <c r="G21" s="37"/>
      <c r="H21" s="37"/>
      <c r="I21" s="37"/>
      <c r="J21" s="38"/>
    </row>
    <row r="22" ht="90">
      <c r="A22" s="29" t="s">
        <v>38</v>
      </c>
      <c r="B22" s="40"/>
      <c r="C22" s="41"/>
      <c r="D22" s="41"/>
      <c r="E22" s="31" t="s">
        <v>94</v>
      </c>
      <c r="F22" s="41"/>
      <c r="G22" s="41"/>
      <c r="H22" s="41"/>
      <c r="I22" s="41"/>
      <c r="J2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234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234</v>
      </c>
      <c r="D5" s="13"/>
      <c r="E5" s="14" t="s">
        <v>235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SUMIFS(I10:I17,A10:A17,"P")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29.239999999999998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236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 t="s">
        <v>87</v>
      </c>
      <c r="E14" s="31" t="s">
        <v>46</v>
      </c>
      <c r="F14" s="32" t="s">
        <v>33</v>
      </c>
      <c r="G14" s="33">
        <v>1.6439999999999999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237</v>
      </c>
      <c r="F16" s="37"/>
      <c r="G16" s="37"/>
      <c r="H16" s="37"/>
      <c r="I16" s="37"/>
      <c r="J16" s="38"/>
    </row>
    <row r="17" ht="165">
      <c r="A17" s="29" t="s">
        <v>38</v>
      </c>
      <c r="B17" s="40"/>
      <c r="C17" s="41"/>
      <c r="D17" s="41"/>
      <c r="E17" s="31" t="s">
        <v>44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238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 ht="30">
      <c r="A5" s="10" t="s">
        <v>12</v>
      </c>
      <c r="B5" s="11" t="s">
        <v>13</v>
      </c>
      <c r="C5" s="12" t="s">
        <v>238</v>
      </c>
      <c r="D5" s="13"/>
      <c r="E5" s="14" t="s">
        <v>239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162.63999999999999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50">
      <c r="A11" s="29" t="s">
        <v>34</v>
      </c>
      <c r="B11" s="36"/>
      <c r="C11" s="37"/>
      <c r="D11" s="37"/>
      <c r="E11" s="31" t="s">
        <v>228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9" t="s">
        <v>240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/>
      <c r="E14" s="31" t="s">
        <v>46</v>
      </c>
      <c r="F14" s="32" t="s">
        <v>33</v>
      </c>
      <c r="G14" s="33">
        <v>11.699999999999999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241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2.8799999999999999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242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3.54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243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244</v>
      </c>
      <c r="I3" s="16">
        <f>SUMIFS(I9:I26,A9:A26,"SD")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244</v>
      </c>
      <c r="D5" s="13"/>
      <c r="E5" s="14" t="s">
        <v>245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107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29</v>
      </c>
      <c r="B10" s="29">
        <v>1</v>
      </c>
      <c r="C10" s="30" t="s">
        <v>40</v>
      </c>
      <c r="D10" s="29" t="s">
        <v>31</v>
      </c>
      <c r="E10" s="31" t="s">
        <v>41</v>
      </c>
      <c r="F10" s="32" t="s">
        <v>33</v>
      </c>
      <c r="G10" s="33">
        <v>48.100000000000001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216</v>
      </c>
      <c r="F11" s="37"/>
      <c r="G11" s="37"/>
      <c r="H11" s="37"/>
      <c r="I11" s="37"/>
      <c r="J11" s="38"/>
    </row>
    <row r="12" ht="45">
      <c r="A12" s="29" t="s">
        <v>36</v>
      </c>
      <c r="B12" s="36"/>
      <c r="C12" s="37"/>
      <c r="D12" s="37"/>
      <c r="E12" s="39" t="s">
        <v>246</v>
      </c>
      <c r="F12" s="37"/>
      <c r="G12" s="37"/>
      <c r="H12" s="37"/>
      <c r="I12" s="37"/>
      <c r="J12" s="38"/>
    </row>
    <row r="13" ht="165">
      <c r="A13" s="29" t="s">
        <v>38</v>
      </c>
      <c r="B13" s="36"/>
      <c r="C13" s="37"/>
      <c r="D13" s="37"/>
      <c r="E13" s="31" t="s">
        <v>44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45</v>
      </c>
      <c r="D14" s="29"/>
      <c r="E14" s="31" t="s">
        <v>46</v>
      </c>
      <c r="F14" s="32" t="s">
        <v>33</v>
      </c>
      <c r="G14" s="33">
        <v>1.6910000000000001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05">
      <c r="A15" s="29" t="s">
        <v>34</v>
      </c>
      <c r="B15" s="36"/>
      <c r="C15" s="37"/>
      <c r="D15" s="37"/>
      <c r="E15" s="31" t="s">
        <v>218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247</v>
      </c>
      <c r="F16" s="37"/>
      <c r="G16" s="37"/>
      <c r="H16" s="37"/>
      <c r="I16" s="37"/>
      <c r="J16" s="38"/>
    </row>
    <row r="17" ht="16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45</v>
      </c>
      <c r="D18" s="29" t="s">
        <v>100</v>
      </c>
      <c r="E18" s="31" t="s">
        <v>46</v>
      </c>
      <c r="F18" s="32" t="s">
        <v>33</v>
      </c>
      <c r="G18" s="33">
        <v>8.9280000000000008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90">
      <c r="A19" s="29" t="s">
        <v>34</v>
      </c>
      <c r="B19" s="36"/>
      <c r="C19" s="37"/>
      <c r="D19" s="37"/>
      <c r="E19" s="31" t="s">
        <v>230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248</v>
      </c>
      <c r="F20" s="37"/>
      <c r="G20" s="37"/>
      <c r="H20" s="37"/>
      <c r="I20" s="37"/>
      <c r="J20" s="38"/>
    </row>
    <row r="21" ht="165">
      <c r="A21" s="29" t="s">
        <v>38</v>
      </c>
      <c r="B21" s="36"/>
      <c r="C21" s="37"/>
      <c r="D21" s="37"/>
      <c r="E21" s="31" t="s">
        <v>44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87</v>
      </c>
      <c r="D22" s="26"/>
      <c r="E22" s="23" t="s">
        <v>112</v>
      </c>
      <c r="F22" s="26"/>
      <c r="G22" s="26"/>
      <c r="H22" s="26"/>
      <c r="I22" s="27">
        <f>SUMIFS(I23:I26,A23:A26,"P")</f>
        <v>0</v>
      </c>
      <c r="J22" s="28"/>
    </row>
    <row r="23">
      <c r="A23" s="29" t="s">
        <v>29</v>
      </c>
      <c r="B23" s="29">
        <v>4</v>
      </c>
      <c r="C23" s="30" t="s">
        <v>222</v>
      </c>
      <c r="D23" s="29" t="s">
        <v>31</v>
      </c>
      <c r="E23" s="31" t="s">
        <v>223</v>
      </c>
      <c r="F23" s="32" t="s">
        <v>115</v>
      </c>
      <c r="G23" s="33">
        <v>2.3999999999999999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232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39" t="s">
        <v>249</v>
      </c>
      <c r="F25" s="37"/>
      <c r="G25" s="37"/>
      <c r="H25" s="37"/>
      <c r="I25" s="37"/>
      <c r="J25" s="38"/>
    </row>
    <row r="26" ht="90">
      <c r="A26" s="29" t="s">
        <v>38</v>
      </c>
      <c r="B26" s="40"/>
      <c r="C26" s="41"/>
      <c r="D26" s="41"/>
      <c r="E26" s="31" t="s">
        <v>94</v>
      </c>
      <c r="F26" s="41"/>
      <c r="G26" s="41"/>
      <c r="H26" s="41"/>
      <c r="I26" s="41"/>
      <c r="J2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250</v>
      </c>
      <c r="I3" s="16">
        <f>SUMIFS(I9:I41,A9:A41,"SD")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251</v>
      </c>
      <c r="D4" s="13"/>
      <c r="E4" s="14" t="s">
        <v>252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250</v>
      </c>
      <c r="D5" s="13"/>
      <c r="E5" s="14" t="s">
        <v>253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254</v>
      </c>
      <c r="D9" s="26"/>
      <c r="E9" s="23" t="s">
        <v>255</v>
      </c>
      <c r="F9" s="26"/>
      <c r="G9" s="26"/>
      <c r="H9" s="26"/>
      <c r="I9" s="27">
        <f>SUMIFS(I10:I41,A10:A41,"P")</f>
        <v>0</v>
      </c>
      <c r="J9" s="28"/>
    </row>
    <row r="10">
      <c r="A10" s="29" t="s">
        <v>29</v>
      </c>
      <c r="B10" s="29">
        <v>1</v>
      </c>
      <c r="C10" s="30" t="s">
        <v>256</v>
      </c>
      <c r="D10" s="29" t="s">
        <v>257</v>
      </c>
      <c r="E10" s="31" t="s">
        <v>258</v>
      </c>
      <c r="F10" s="32" t="s">
        <v>60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259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55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260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261</v>
      </c>
      <c r="D14" s="29" t="s">
        <v>31</v>
      </c>
      <c r="E14" s="31" t="s">
        <v>262</v>
      </c>
      <c r="F14" s="32" t="s">
        <v>60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150">
      <c r="A15" s="29" t="s">
        <v>34</v>
      </c>
      <c r="B15" s="36"/>
      <c r="C15" s="37"/>
      <c r="D15" s="37"/>
      <c r="E15" s="31" t="s">
        <v>263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264</v>
      </c>
      <c r="F16" s="37"/>
      <c r="G16" s="37"/>
      <c r="H16" s="37"/>
      <c r="I16" s="37"/>
      <c r="J16" s="38"/>
    </row>
    <row r="17" ht="30">
      <c r="A17" s="29" t="s">
        <v>38</v>
      </c>
      <c r="B17" s="36"/>
      <c r="C17" s="37"/>
      <c r="D17" s="37"/>
      <c r="E17" s="31" t="s">
        <v>265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50</v>
      </c>
      <c r="D18" s="29" t="s">
        <v>58</v>
      </c>
      <c r="E18" s="31" t="s">
        <v>266</v>
      </c>
      <c r="F18" s="32" t="s">
        <v>60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267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55</v>
      </c>
      <c r="F20" s="37"/>
      <c r="G20" s="37"/>
      <c r="H20" s="37"/>
      <c r="I20" s="37"/>
      <c r="J20" s="38"/>
    </row>
    <row r="21" ht="60">
      <c r="A21" s="29" t="s">
        <v>38</v>
      </c>
      <c r="B21" s="36"/>
      <c r="C21" s="37"/>
      <c r="D21" s="37"/>
      <c r="E21" s="31" t="s">
        <v>62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50</v>
      </c>
      <c r="D22" s="29" t="s">
        <v>63</v>
      </c>
      <c r="E22" s="31" t="s">
        <v>52</v>
      </c>
      <c r="F22" s="32" t="s">
        <v>60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75">
      <c r="A23" s="29" t="s">
        <v>34</v>
      </c>
      <c r="B23" s="36"/>
      <c r="C23" s="37"/>
      <c r="D23" s="37"/>
      <c r="E23" s="31" t="s">
        <v>268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55</v>
      </c>
      <c r="F24" s="37"/>
      <c r="G24" s="37"/>
      <c r="H24" s="37"/>
      <c r="I24" s="37"/>
      <c r="J24" s="38"/>
    </row>
    <row r="25" ht="60">
      <c r="A25" s="29" t="s">
        <v>38</v>
      </c>
      <c r="B25" s="36"/>
      <c r="C25" s="37"/>
      <c r="D25" s="37"/>
      <c r="E25" s="31" t="s">
        <v>62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50</v>
      </c>
      <c r="D26" s="29" t="s">
        <v>66</v>
      </c>
      <c r="E26" s="31" t="s">
        <v>269</v>
      </c>
      <c r="F26" s="32" t="s">
        <v>270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5">
      <c r="A27" s="29" t="s">
        <v>34</v>
      </c>
      <c r="B27" s="36"/>
      <c r="C27" s="37"/>
      <c r="D27" s="37"/>
      <c r="E27" s="31" t="s">
        <v>271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55</v>
      </c>
      <c r="F28" s="37"/>
      <c r="G28" s="37"/>
      <c r="H28" s="37"/>
      <c r="I28" s="37"/>
      <c r="J28" s="38"/>
    </row>
    <row r="29" ht="30">
      <c r="A29" s="29" t="s">
        <v>38</v>
      </c>
      <c r="B29" s="36"/>
      <c r="C29" s="37"/>
      <c r="D29" s="37"/>
      <c r="E29" s="31" t="s">
        <v>56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50</v>
      </c>
      <c r="D30" s="29" t="s">
        <v>272</v>
      </c>
      <c r="E30" s="31" t="s">
        <v>52</v>
      </c>
      <c r="F30" s="32" t="s">
        <v>60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50">
      <c r="A31" s="29" t="s">
        <v>34</v>
      </c>
      <c r="B31" s="36"/>
      <c r="C31" s="37"/>
      <c r="D31" s="37"/>
      <c r="E31" s="31" t="s">
        <v>273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55</v>
      </c>
      <c r="F32" s="37"/>
      <c r="G32" s="37"/>
      <c r="H32" s="37"/>
      <c r="I32" s="37"/>
      <c r="J32" s="38"/>
    </row>
    <row r="33" ht="60">
      <c r="A33" s="29" t="s">
        <v>38</v>
      </c>
      <c r="B33" s="36"/>
      <c r="C33" s="37"/>
      <c r="D33" s="37"/>
      <c r="E33" s="31" t="s">
        <v>62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274</v>
      </c>
      <c r="D34" s="29" t="s">
        <v>257</v>
      </c>
      <c r="E34" s="31" t="s">
        <v>275</v>
      </c>
      <c r="F34" s="32" t="s">
        <v>60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34</v>
      </c>
      <c r="B35" s="36"/>
      <c r="C35" s="37"/>
      <c r="D35" s="37"/>
      <c r="E35" s="31" t="s">
        <v>276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55</v>
      </c>
      <c r="F36" s="37"/>
      <c r="G36" s="37"/>
      <c r="H36" s="37"/>
      <c r="I36" s="37"/>
      <c r="J36" s="38"/>
    </row>
    <row r="37" ht="30">
      <c r="A37" s="29" t="s">
        <v>38</v>
      </c>
      <c r="B37" s="36"/>
      <c r="C37" s="37"/>
      <c r="D37" s="37"/>
      <c r="E37" s="31" t="s">
        <v>277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278</v>
      </c>
      <c r="D38" s="29" t="s">
        <v>31</v>
      </c>
      <c r="E38" s="31" t="s">
        <v>279</v>
      </c>
      <c r="F38" s="32" t="s">
        <v>60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150">
      <c r="A39" s="29" t="s">
        <v>34</v>
      </c>
      <c r="B39" s="36"/>
      <c r="C39" s="37"/>
      <c r="D39" s="37"/>
      <c r="E39" s="31" t="s">
        <v>280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55</v>
      </c>
      <c r="F40" s="37"/>
      <c r="G40" s="37"/>
      <c r="H40" s="37"/>
      <c r="I40" s="37"/>
      <c r="J40" s="38"/>
    </row>
    <row r="41" ht="30">
      <c r="A41" s="29" t="s">
        <v>38</v>
      </c>
      <c r="B41" s="40"/>
      <c r="C41" s="41"/>
      <c r="D41" s="41"/>
      <c r="E41" s="31" t="s">
        <v>281</v>
      </c>
      <c r="F41" s="41"/>
      <c r="G41" s="41"/>
      <c r="H41" s="41"/>
      <c r="I41" s="41"/>
      <c r="J4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2025-12-03T14:17:36Z</dcterms:created>
  <dcterms:modified xsi:type="dcterms:W3CDTF">2025-12-03T14:17:38Z</dcterms:modified>
</cp:coreProperties>
</file>